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.30.48.155\500 입학관리본부\권은애(편입학)\입학과 업무방\편입학\2021학년도 편입학\7.편입학지원현황\"/>
    </mc:Choice>
  </mc:AlternateContent>
  <bookViews>
    <workbookView xWindow="0" yWindow="0" windowWidth="21570" windowHeight="8010"/>
  </bookViews>
  <sheets>
    <sheet name="편입학 모집단위별 지원현황" sheetId="1" r:id="rId1"/>
  </sheets>
  <definedNames>
    <definedName name="_xlnm.Print_Area" localSheetId="0">'편입학 모집단위별 지원현황'!$A$1:$N$69</definedName>
    <definedName name="_xlnm.Print_Titles" localSheetId="0">'편입학 모집단위별 지원현황'!$3:$3</definedName>
  </definedNames>
  <calcPr calcId="162913"/>
</workbook>
</file>

<file path=xl/calcChain.xml><?xml version="1.0" encoding="utf-8"?>
<calcChain xmlns="http://schemas.openxmlformats.org/spreadsheetml/2006/main">
  <c r="M69" i="1" l="1"/>
  <c r="D67" i="1"/>
  <c r="D59" i="1"/>
  <c r="D53" i="1"/>
  <c r="D50" i="1"/>
  <c r="D44" i="1"/>
  <c r="D38" i="1"/>
  <c r="D29" i="1"/>
  <c r="D22" i="1"/>
  <c r="C38" i="1"/>
  <c r="C29" i="1"/>
  <c r="C22" i="1"/>
  <c r="C12" i="1"/>
  <c r="C44" i="1"/>
  <c r="C50" i="1"/>
  <c r="C53" i="1"/>
  <c r="C59" i="1"/>
  <c r="C67" i="1"/>
  <c r="D68" i="1" l="1"/>
  <c r="C68" i="1"/>
  <c r="C54" i="1"/>
  <c r="C69" i="1" l="1"/>
  <c r="L69" i="1" l="1"/>
  <c r="D12" i="1" l="1"/>
  <c r="D54" i="1" s="1"/>
  <c r="D69" i="1" s="1"/>
  <c r="I69" i="1" l="1"/>
</calcChain>
</file>

<file path=xl/sharedStrings.xml><?xml version="1.0" encoding="utf-8"?>
<sst xmlns="http://schemas.openxmlformats.org/spreadsheetml/2006/main" count="638" uniqueCount="145">
  <si>
    <t>단과대학</t>
  </si>
  <si>
    <t>모집단위</t>
  </si>
  <si>
    <t>학사편입 [정원외]</t>
  </si>
  <si>
    <t>모집인원</t>
  </si>
  <si>
    <t>지원인원</t>
  </si>
  <si>
    <t>경쟁률</t>
  </si>
  <si>
    <t>인문</t>
  </si>
  <si>
    <t>국어국문학과</t>
  </si>
  <si>
    <t>-</t>
  </si>
  <si>
    <t>영어영문학과</t>
  </si>
  <si>
    <t>독어독문학과</t>
  </si>
  <si>
    <t>중어중문학과</t>
  </si>
  <si>
    <t>일본학과</t>
  </si>
  <si>
    <t>철학과</t>
  </si>
  <si>
    <t>사학과</t>
  </si>
  <si>
    <t>사회과학</t>
  </si>
  <si>
    <t>경영학과</t>
  </si>
  <si>
    <t>회계학과</t>
  </si>
  <si>
    <t>관광경영학과</t>
  </si>
  <si>
    <t>경제학과</t>
  </si>
  <si>
    <t>무역학과</t>
  </si>
  <si>
    <t>국제통상학과</t>
  </si>
  <si>
    <t>도시계획부동산학과</t>
  </si>
  <si>
    <t>법학과</t>
  </si>
  <si>
    <t>자치행정학과</t>
  </si>
  <si>
    <t>자연과학</t>
  </si>
  <si>
    <t>수학과</t>
  </si>
  <si>
    <t>정보통계학과</t>
  </si>
  <si>
    <t>물리학과</t>
  </si>
  <si>
    <t>생물학과</t>
  </si>
  <si>
    <t>대기환경과학과</t>
  </si>
  <si>
    <t>화학신소재학과</t>
  </si>
  <si>
    <t>생명과학</t>
  </si>
  <si>
    <t>식품영양학과</t>
  </si>
  <si>
    <t>식품가공유통학과</t>
  </si>
  <si>
    <t>해양식품공학과</t>
  </si>
  <si>
    <t>해양자원육성학과</t>
  </si>
  <si>
    <t>해양생물공학과</t>
  </si>
  <si>
    <t>식물생명과학과</t>
  </si>
  <si>
    <t>환경조경학과</t>
  </si>
  <si>
    <t>공과대학</t>
  </si>
  <si>
    <t>전자공학과</t>
  </si>
  <si>
    <t>세라믹신소재공학과</t>
  </si>
  <si>
    <t>신소재금속공학과</t>
  </si>
  <si>
    <t>토목공학과</t>
  </si>
  <si>
    <t>생명화학공학과</t>
  </si>
  <si>
    <t>예술체육</t>
  </si>
  <si>
    <t>체육학과</t>
  </si>
  <si>
    <t>패션디자인학과</t>
  </si>
  <si>
    <t>치과대학</t>
  </si>
  <si>
    <t>치의학과</t>
  </si>
  <si>
    <t>치위생학과</t>
  </si>
  <si>
    <t>보건복지</t>
  </si>
  <si>
    <t>간호학과</t>
  </si>
  <si>
    <t>유아교육과</t>
  </si>
  <si>
    <t>과학기술</t>
  </si>
  <si>
    <t>컴퓨터공학과</t>
  </si>
  <si>
    <t>멀티미디어공학과</t>
  </si>
  <si>
    <t>전기공학과</t>
  </si>
  <si>
    <t>정보통신공학과</t>
  </si>
  <si>
    <t>산업경영공학과</t>
  </si>
  <si>
    <t>해양분자생명과학과</t>
  </si>
  <si>
    <t>합  계</t>
    <phoneticPr fontId="8" type="noConversion"/>
  </si>
  <si>
    <t>36명이내</t>
    <phoneticPr fontId="8" type="noConversion"/>
  </si>
  <si>
    <t>1.00 : 1</t>
  </si>
  <si>
    <t>0.50 : 1</t>
  </si>
  <si>
    <t>1.50 : 1</t>
  </si>
  <si>
    <t>2.00 : 1</t>
  </si>
  <si>
    <t>0.00 : 1</t>
  </si>
  <si>
    <t>3.00 : 1</t>
  </si>
  <si>
    <t>0.20 : 1</t>
  </si>
  <si>
    <t>0.33 : 1</t>
  </si>
  <si>
    <t>1.29 : 1</t>
  </si>
  <si>
    <t>0.80 : 1</t>
  </si>
  <si>
    <t>1.25 : 1</t>
  </si>
  <si>
    <t>0.60 : 1</t>
  </si>
  <si>
    <t>0.71 : 1</t>
  </si>
  <si>
    <t>소계</t>
    <phoneticPr fontId="8" type="noConversion"/>
  </si>
  <si>
    <t>2.17 : 1</t>
  </si>
  <si>
    <t>1.86 : 1</t>
  </si>
  <si>
    <t>0.75 : 1</t>
  </si>
  <si>
    <t>조형예술ㆍ디자인학과-미술</t>
  </si>
  <si>
    <t>조형예술ㆍ디자인학과-디자인</t>
  </si>
  <si>
    <t>음악과</t>
  </si>
  <si>
    <t>0.67 : 1</t>
  </si>
  <si>
    <t>3.50 : 1</t>
  </si>
  <si>
    <t>기계공학과</t>
  </si>
  <si>
    <t>자동차공학과</t>
  </si>
  <si>
    <t>원주캠퍼스</t>
    <phoneticPr fontId="8" type="noConversion"/>
  </si>
  <si>
    <t>강릉캠퍼스 소계</t>
    <phoneticPr fontId="8" type="noConversion"/>
  </si>
  <si>
    <t>1.22 : 1</t>
  </si>
  <si>
    <t>3.00:1</t>
    <phoneticPr fontId="8" type="noConversion"/>
  </si>
  <si>
    <t>전문학사학위소지자 [정원외]</t>
    <phoneticPr fontId="8" type="noConversion"/>
  </si>
  <si>
    <t>전문대학 연계편입 [정원외]</t>
    <phoneticPr fontId="8" type="noConversion"/>
  </si>
  <si>
    <t>일반편입 [정원내]</t>
    <phoneticPr fontId="8" type="noConversion"/>
  </si>
  <si>
    <t xml:space="preserve"> 사회복지학과</t>
    <phoneticPr fontId="8" type="noConversion"/>
  </si>
  <si>
    <t>다문화학과</t>
    <phoneticPr fontId="8" type="noConversion"/>
  </si>
  <si>
    <t>2021학년도 편입학 모집단위별 지원현황</t>
    <phoneticPr fontId="30" type="noConversion"/>
  </si>
  <si>
    <t>0.36 : 1</t>
  </si>
  <si>
    <t>5.80 : 1</t>
  </si>
  <si>
    <t>0.31 : 1</t>
  </si>
  <si>
    <t>2.13 : 1</t>
  </si>
  <si>
    <t>0.44 : 1</t>
  </si>
  <si>
    <t>0.18 : 1</t>
  </si>
  <si>
    <t>1.57 : 1</t>
  </si>
  <si>
    <t>1.14 : 1</t>
  </si>
  <si>
    <t>0.83 : 1</t>
  </si>
  <si>
    <t>1.75 : 1</t>
  </si>
  <si>
    <t>2.50 : 1</t>
  </si>
  <si>
    <t>0.78 : 1</t>
  </si>
  <si>
    <t>14.00 : 1</t>
  </si>
  <si>
    <t>16.00 : 1</t>
  </si>
  <si>
    <t>4.71 : 1</t>
  </si>
  <si>
    <t>5.17 : 1</t>
  </si>
  <si>
    <t>4.00 : 1</t>
  </si>
  <si>
    <t>3.42 : 1</t>
  </si>
  <si>
    <t>6.00 : 1</t>
  </si>
  <si>
    <t>2.15 : 1</t>
  </si>
  <si>
    <t>2.67 : 1</t>
  </si>
  <si>
    <t>11.50 : 1</t>
  </si>
  <si>
    <t>1.60 : 1</t>
  </si>
  <si>
    <t>1.74 : 1</t>
  </si>
  <si>
    <t>0.40 : 1</t>
  </si>
  <si>
    <t>1.43 : 1</t>
  </si>
  <si>
    <t>1.68 : 1</t>
  </si>
  <si>
    <t>1.35 : 1</t>
  </si>
  <si>
    <t>5.89 : 1</t>
  </si>
  <si>
    <t>2.86 : 1</t>
  </si>
  <si>
    <t>3.70 : 1</t>
  </si>
  <si>
    <t>53.00 : 1</t>
  </si>
  <si>
    <t>4.86 : 1</t>
  </si>
  <si>
    <t>1.33:1</t>
    <phoneticPr fontId="8" type="noConversion"/>
  </si>
  <si>
    <t>1</t>
    <phoneticPr fontId="8" type="noConversion"/>
  </si>
  <si>
    <t>0.33:1</t>
    <phoneticPr fontId="8" type="noConversion"/>
  </si>
  <si>
    <t>68</t>
    <phoneticPr fontId="8" type="noConversion"/>
  </si>
  <si>
    <t>119</t>
    <phoneticPr fontId="8" type="noConversion"/>
  </si>
  <si>
    <t>187</t>
    <phoneticPr fontId="8" type="noConversion"/>
  </si>
  <si>
    <t>3</t>
    <phoneticPr fontId="8" type="noConversion"/>
  </si>
  <si>
    <t>0.31:1</t>
    <phoneticPr fontId="8" type="noConversion"/>
  </si>
  <si>
    <t>5.19:1</t>
    <phoneticPr fontId="8" type="noConversion"/>
  </si>
  <si>
    <t>1.86 : 1</t>
    <phoneticPr fontId="8" type="noConversion"/>
  </si>
  <si>
    <t>19</t>
    <phoneticPr fontId="8" type="noConversion"/>
  </si>
  <si>
    <t>13</t>
    <phoneticPr fontId="8" type="noConversion"/>
  </si>
  <si>
    <t>0.69 : 1</t>
    <phoneticPr fontId="8" type="noConversion"/>
  </si>
  <si>
    <t>0.07:1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</si>
</sst>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8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8"/>
      <color rgb="FFFFFF00"/>
      <name val="맑은 고딕"/>
      <family val="3"/>
      <charset val="129"/>
      <scheme val="minor"/>
    </font>
    <font>
      <sz val="11"/>
      <color rgb="FFFFFF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rgb="FF0000FF"/>
      <name val="맑은 고딕"/>
      <family val="3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00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9" fillId="33" borderId="0" xfId="85" applyFont="1" applyFill="1" applyBorder="1" applyAlignment="1">
      <alignment horizontal="center" vertical="center"/>
    </xf>
    <xf numFmtId="49" fontId="28" fillId="33" borderId="10" xfId="43" applyNumberFormat="1" applyFont="1" applyFill="1" applyBorder="1" applyAlignment="1">
      <alignment horizontal="center" vertical="center" wrapText="1"/>
    </xf>
    <xf numFmtId="0" fontId="9" fillId="33" borderId="0" xfId="0" applyFont="1" applyFill="1">
      <alignment vertical="center"/>
    </xf>
    <xf numFmtId="0" fontId="33" fillId="0" borderId="10" xfId="0" applyFont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shrinkToFit="1"/>
    </xf>
    <xf numFmtId="0" fontId="26" fillId="36" borderId="10" xfId="0" applyFont="1" applyFill="1" applyBorder="1" applyAlignment="1">
      <alignment horizontal="center" vertical="center" shrinkToFit="1"/>
    </xf>
    <xf numFmtId="0" fontId="26" fillId="36" borderId="12" xfId="0" applyFont="1" applyFill="1" applyBorder="1" applyAlignment="1">
      <alignment horizontal="center" vertical="center" shrinkToFit="1"/>
    </xf>
    <xf numFmtId="49" fontId="27" fillId="39" borderId="10" xfId="0" applyNumberFormat="1" applyFont="1" applyFill="1" applyBorder="1" applyAlignment="1">
      <alignment horizontal="center" vertical="center" wrapText="1"/>
    </xf>
    <xf numFmtId="49" fontId="27" fillId="39" borderId="12" xfId="0" applyNumberFormat="1" applyFont="1" applyFill="1" applyBorder="1" applyAlignment="1">
      <alignment horizontal="center" vertical="center" wrapText="1"/>
    </xf>
    <xf numFmtId="49" fontId="27" fillId="39" borderId="11" xfId="0" applyNumberFormat="1" applyFont="1" applyFill="1" applyBorder="1" applyAlignment="1">
      <alignment horizontal="center" vertical="center" wrapText="1"/>
    </xf>
    <xf numFmtId="0" fontId="9" fillId="33" borderId="13" xfId="7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28" fillId="34" borderId="11" xfId="0" applyNumberFormat="1" applyFont="1" applyFill="1" applyBorder="1" applyAlignment="1">
      <alignment horizontal="center" vertical="center" wrapText="1"/>
    </xf>
    <xf numFmtId="49" fontId="28" fillId="34" borderId="10" xfId="0" applyNumberFormat="1" applyFont="1" applyFill="1" applyBorder="1" applyAlignment="1">
      <alignment horizontal="center" vertical="center" wrapText="1"/>
    </xf>
    <xf numFmtId="49" fontId="28" fillId="34" borderId="12" xfId="0" applyNumberFormat="1" applyFont="1" applyFill="1" applyBorder="1" applyAlignment="1">
      <alignment horizontal="center" vertical="center" wrapText="1"/>
    </xf>
    <xf numFmtId="49" fontId="28" fillId="33" borderId="11" xfId="0" applyNumberFormat="1" applyFont="1" applyFill="1" applyBorder="1" applyAlignment="1">
      <alignment horizontal="center" vertical="center" wrapText="1"/>
    </xf>
    <xf numFmtId="49" fontId="28" fillId="33" borderId="10" xfId="0" applyNumberFormat="1" applyFont="1" applyFill="1" applyBorder="1" applyAlignment="1">
      <alignment horizontal="center" vertical="center" wrapText="1"/>
    </xf>
    <xf numFmtId="49" fontId="28" fillId="33" borderId="12" xfId="0" applyNumberFormat="1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49" fontId="28" fillId="38" borderId="11" xfId="0" applyNumberFormat="1" applyFont="1" applyFill="1" applyBorder="1" applyAlignment="1">
      <alignment horizontal="center" vertical="center" wrapText="1"/>
    </xf>
    <xf numFmtId="49" fontId="28" fillId="38" borderId="10" xfId="0" applyNumberFormat="1" applyFont="1" applyFill="1" applyBorder="1" applyAlignment="1">
      <alignment horizontal="center" vertical="center" wrapText="1"/>
    </xf>
    <xf numFmtId="49" fontId="28" fillId="38" borderId="12" xfId="0" applyNumberFormat="1" applyFont="1" applyFill="1" applyBorder="1" applyAlignment="1">
      <alignment horizontal="center" vertical="center" wrapText="1"/>
    </xf>
    <xf numFmtId="49" fontId="28" fillId="39" borderId="10" xfId="0" applyNumberFormat="1" applyFont="1" applyFill="1" applyBorder="1" applyAlignment="1">
      <alignment horizontal="center" vertical="center" wrapText="1"/>
    </xf>
    <xf numFmtId="49" fontId="28" fillId="39" borderId="12" xfId="0" applyNumberFormat="1" applyFont="1" applyFill="1" applyBorder="1" applyAlignment="1">
      <alignment horizontal="center" vertical="center" wrapText="1"/>
    </xf>
    <xf numFmtId="49" fontId="28" fillId="39" borderId="11" xfId="0" applyNumberFormat="1" applyFont="1" applyFill="1" applyBorder="1" applyAlignment="1">
      <alignment horizontal="center" vertical="center" wrapText="1"/>
    </xf>
    <xf numFmtId="0" fontId="28" fillId="33" borderId="10" xfId="0" applyNumberFormat="1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shrinkToFit="1"/>
    </xf>
    <xf numFmtId="0" fontId="28" fillId="33" borderId="15" xfId="0" applyFont="1" applyFill="1" applyBorder="1" applyAlignment="1">
      <alignment horizontal="center" vertical="center" shrinkToFit="1"/>
    </xf>
    <xf numFmtId="0" fontId="28" fillId="38" borderId="10" xfId="0" applyNumberFormat="1" applyFont="1" applyFill="1" applyBorder="1" applyAlignment="1">
      <alignment horizontal="center" vertical="center" wrapText="1"/>
    </xf>
    <xf numFmtId="0" fontId="9" fillId="38" borderId="12" xfId="86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28" fillId="39" borderId="10" xfId="0" applyNumberFormat="1" applyFont="1" applyFill="1" applyBorder="1" applyAlignment="1">
      <alignment horizontal="center" vertical="center" wrapText="1"/>
    </xf>
    <xf numFmtId="0" fontId="28" fillId="34" borderId="10" xfId="0" applyNumberFormat="1" applyFont="1" applyFill="1" applyBorder="1" applyAlignment="1">
      <alignment horizontal="center" vertical="center" wrapText="1"/>
    </xf>
    <xf numFmtId="0" fontId="9" fillId="38" borderId="14" xfId="0" applyFont="1" applyFill="1" applyBorder="1" applyAlignment="1">
      <alignment horizontal="center" vertical="center" wrapText="1"/>
    </xf>
    <xf numFmtId="0" fontId="4" fillId="38" borderId="11" xfId="7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26" fillId="36" borderId="14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/>
    </xf>
    <xf numFmtId="49" fontId="28" fillId="33" borderId="14" xfId="0" applyNumberFormat="1" applyFont="1" applyFill="1" applyBorder="1" applyAlignment="1">
      <alignment horizontal="center" vertical="center" wrapText="1"/>
    </xf>
    <xf numFmtId="49" fontId="28" fillId="38" borderId="14" xfId="0" applyNumberFormat="1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49" fontId="28" fillId="39" borderId="14" xfId="0" applyNumberFormat="1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 wrapText="1"/>
    </xf>
    <xf numFmtId="49" fontId="27" fillId="38" borderId="14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38" borderId="11" xfId="0" applyFont="1" applyFill="1" applyBorder="1" applyAlignment="1">
      <alignment horizontal="center" vertical="center" wrapText="1"/>
    </xf>
    <xf numFmtId="0" fontId="9" fillId="38" borderId="12" xfId="0" applyFont="1" applyFill="1" applyBorder="1" applyAlignment="1">
      <alignment horizontal="center" vertical="center" wrapText="1"/>
    </xf>
    <xf numFmtId="0" fontId="9" fillId="33" borderId="11" xfId="0" applyFont="1" applyFill="1" applyBorder="1" applyAlignment="1">
      <alignment horizontal="center" vertical="center" wrapText="1"/>
    </xf>
    <xf numFmtId="0" fontId="0" fillId="38" borderId="12" xfId="0" applyFill="1" applyBorder="1" applyAlignment="1">
      <alignment horizontal="center" vertical="center" wrapText="1"/>
    </xf>
    <xf numFmtId="0" fontId="32" fillId="37" borderId="11" xfId="0" applyFont="1" applyFill="1" applyBorder="1" applyAlignment="1">
      <alignment horizontal="center" vertical="center" wrapText="1"/>
    </xf>
    <xf numFmtId="0" fontId="32" fillId="37" borderId="10" xfId="0" applyFont="1" applyFill="1" applyBorder="1" applyAlignment="1">
      <alignment horizontal="center" vertical="center" wrapText="1"/>
    </xf>
    <xf numFmtId="0" fontId="32" fillId="37" borderId="12" xfId="0" applyFont="1" applyFill="1" applyBorder="1" applyAlignment="1">
      <alignment horizontal="center" vertical="center" wrapText="1"/>
    </xf>
    <xf numFmtId="49" fontId="31" fillId="37" borderId="20" xfId="0" applyNumberFormat="1" applyFont="1" applyFill="1" applyBorder="1" applyAlignment="1">
      <alignment horizontal="center" vertical="center" wrapText="1"/>
    </xf>
    <xf numFmtId="49" fontId="31" fillId="40" borderId="18" xfId="0" applyNumberFormat="1" applyFont="1" applyFill="1" applyBorder="1" applyAlignment="1">
      <alignment horizontal="center" vertical="center" wrapText="1"/>
    </xf>
    <xf numFmtId="49" fontId="31" fillId="40" borderId="16" xfId="0" applyNumberFormat="1" applyFont="1" applyFill="1" applyBorder="1" applyAlignment="1">
      <alignment horizontal="center" vertical="center" wrapText="1"/>
    </xf>
    <xf numFmtId="49" fontId="31" fillId="40" borderId="17" xfId="0" applyNumberFormat="1" applyFont="1" applyFill="1" applyBorder="1" applyAlignment="1">
      <alignment horizontal="center" vertical="center" wrapText="1"/>
    </xf>
    <xf numFmtId="49" fontId="31" fillId="40" borderId="14" xfId="0" applyNumberFormat="1" applyFont="1" applyFill="1" applyBorder="1" applyAlignment="1">
      <alignment horizontal="center" vertical="center" wrapText="1"/>
    </xf>
    <xf numFmtId="49" fontId="31" fillId="37" borderId="10" xfId="43" applyNumberFormat="1" applyFont="1" applyFill="1" applyBorder="1" applyAlignment="1">
      <alignment horizontal="center" vertical="center" wrapText="1"/>
    </xf>
    <xf numFmtId="49" fontId="31" fillId="37" borderId="12" xfId="0" applyNumberFormat="1" applyFont="1" applyFill="1" applyBorder="1" applyAlignment="1">
      <alignment horizontal="center" vertical="center" wrapText="1"/>
    </xf>
    <xf numFmtId="49" fontId="31" fillId="37" borderId="11" xfId="0" applyNumberFormat="1" applyFont="1" applyFill="1" applyBorder="1" applyAlignment="1">
      <alignment horizontal="center" vertical="center" wrapText="1"/>
    </xf>
    <xf numFmtId="0" fontId="31" fillId="37" borderId="10" xfId="0" applyNumberFormat="1" applyFont="1" applyFill="1" applyBorder="1" applyAlignment="1">
      <alignment horizontal="center" vertical="center" wrapText="1"/>
    </xf>
    <xf numFmtId="0" fontId="26" fillId="36" borderId="25" xfId="0" applyFont="1" applyFill="1" applyBorder="1" applyAlignment="1">
      <alignment horizontal="center" vertical="center" shrinkToFit="1"/>
    </xf>
    <xf numFmtId="49" fontId="28" fillId="34" borderId="25" xfId="0" applyNumberFormat="1" applyFont="1" applyFill="1" applyBorder="1" applyAlignment="1">
      <alignment horizontal="center" vertical="center" wrapText="1"/>
    </xf>
    <xf numFmtId="49" fontId="28" fillId="33" borderId="25" xfId="0" applyNumberFormat="1" applyFont="1" applyFill="1" applyBorder="1" applyAlignment="1">
      <alignment horizontal="center" vertical="center" wrapText="1"/>
    </xf>
    <xf numFmtId="49" fontId="28" fillId="38" borderId="2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28" fillId="39" borderId="25" xfId="0" applyNumberFormat="1" applyFont="1" applyFill="1" applyBorder="1" applyAlignment="1">
      <alignment horizontal="center" vertical="center" wrapText="1"/>
    </xf>
    <xf numFmtId="0" fontId="9" fillId="38" borderId="25" xfId="86" applyFont="1" applyFill="1" applyBorder="1" applyAlignment="1">
      <alignment horizontal="center" vertical="center" wrapText="1"/>
    </xf>
    <xf numFmtId="0" fontId="32" fillId="37" borderId="25" xfId="86" applyFont="1" applyFill="1" applyBorder="1" applyAlignment="1">
      <alignment horizontal="center" vertical="center" wrapText="1"/>
    </xf>
    <xf numFmtId="49" fontId="27" fillId="39" borderId="25" xfId="0" applyNumberFormat="1" applyFont="1" applyFill="1" applyBorder="1" applyAlignment="1">
      <alignment horizontal="center" vertical="center" wrapText="1"/>
    </xf>
    <xf numFmtId="49" fontId="31" fillId="40" borderId="27" xfId="0" applyNumberFormat="1" applyFont="1" applyFill="1" applyBorder="1" applyAlignment="1">
      <alignment horizontal="center" vertical="center" wrapText="1"/>
    </xf>
    <xf numFmtId="0" fontId="28" fillId="33" borderId="26" xfId="0" applyFont="1" applyFill="1" applyBorder="1" applyAlignment="1">
      <alignment horizontal="center" vertical="center" wrapText="1"/>
    </xf>
    <xf numFmtId="0" fontId="28" fillId="33" borderId="35" xfId="0" applyFont="1" applyFill="1" applyBorder="1" applyAlignment="1">
      <alignment horizontal="center" vertical="center" wrapText="1"/>
    </xf>
    <xf numFmtId="0" fontId="28" fillId="33" borderId="14" xfId="0" applyNumberFormat="1" applyFont="1" applyFill="1" applyBorder="1" applyAlignment="1">
      <alignment horizontal="center" vertical="center" wrapText="1"/>
    </xf>
    <xf numFmtId="49" fontId="31" fillId="37" borderId="14" xfId="0" applyNumberFormat="1" applyFont="1" applyFill="1" applyBorder="1" applyAlignment="1">
      <alignment horizontal="center" vertical="center" wrapText="1"/>
    </xf>
    <xf numFmtId="0" fontId="28" fillId="34" borderId="14" xfId="0" applyNumberFormat="1" applyFont="1" applyFill="1" applyBorder="1" applyAlignment="1">
      <alignment horizontal="center" vertical="center" wrapText="1"/>
    </xf>
    <xf numFmtId="49" fontId="27" fillId="39" borderId="14" xfId="0" applyNumberFormat="1" applyFont="1" applyFill="1" applyBorder="1" applyAlignment="1">
      <alignment horizontal="center" vertical="center" wrapText="1"/>
    </xf>
    <xf numFmtId="49" fontId="31" fillId="40" borderId="20" xfId="0" applyNumberFormat="1" applyFont="1" applyFill="1" applyBorder="1" applyAlignment="1">
      <alignment horizontal="center" vertical="center" wrapText="1"/>
    </xf>
    <xf numFmtId="0" fontId="32" fillId="37" borderId="12" xfId="0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37" fillId="41" borderId="42" xfId="0" applyFont="1" applyFill="1" applyBorder="1" applyAlignment="1">
      <alignment horizontal="center" vertical="center" wrapText="1"/>
    </xf>
    <xf numFmtId="0" fontId="37" fillId="41" borderId="29" xfId="0" applyFont="1" applyFill="1" applyBorder="1" applyAlignment="1">
      <alignment horizontal="center" vertical="center" wrapText="1"/>
    </xf>
    <xf numFmtId="0" fontId="37" fillId="41" borderId="43" xfId="0" applyFont="1" applyFill="1" applyBorder="1" applyAlignment="1">
      <alignment horizontal="center" vertical="center" wrapText="1"/>
    </xf>
    <xf numFmtId="0" fontId="36" fillId="41" borderId="44" xfId="0" applyFont="1" applyFill="1" applyBorder="1" applyAlignment="1">
      <alignment horizontal="center" vertical="center"/>
    </xf>
    <xf numFmtId="49" fontId="36" fillId="41" borderId="29" xfId="0" applyNumberFormat="1" applyFont="1" applyFill="1" applyBorder="1" applyAlignment="1">
      <alignment horizontal="center" vertical="center" wrapText="1"/>
    </xf>
    <xf numFmtId="0" fontId="36" fillId="41" borderId="43" xfId="0" applyFont="1" applyFill="1" applyBorder="1" applyAlignment="1">
      <alignment horizontal="center" vertical="center"/>
    </xf>
    <xf numFmtId="0" fontId="36" fillId="41" borderId="42" xfId="0" applyFont="1" applyFill="1" applyBorder="1" applyAlignment="1">
      <alignment horizontal="center" vertical="center"/>
    </xf>
    <xf numFmtId="0" fontId="36" fillId="41" borderId="29" xfId="0" applyFont="1" applyFill="1" applyBorder="1" applyAlignment="1">
      <alignment horizontal="center" vertical="center"/>
    </xf>
    <xf numFmtId="49" fontId="36" fillId="41" borderId="44" xfId="0" applyNumberFormat="1" applyFont="1" applyFill="1" applyBorder="1" applyAlignment="1">
      <alignment horizontal="center" vertical="center"/>
    </xf>
    <xf numFmtId="0" fontId="36" fillId="41" borderId="30" xfId="0" applyFont="1" applyFill="1" applyBorder="1" applyAlignment="1">
      <alignment horizontal="center" vertical="center"/>
    </xf>
    <xf numFmtId="49" fontId="36" fillId="41" borderId="29" xfId="0" applyNumberFormat="1" applyFont="1" applyFill="1" applyBorder="1" applyAlignment="1">
      <alignment horizontal="center" vertical="center"/>
    </xf>
    <xf numFmtId="0" fontId="26" fillId="36" borderId="34" xfId="0" applyFont="1" applyFill="1" applyBorder="1" applyAlignment="1">
      <alignment horizontal="center" vertical="center" shrinkToFit="1"/>
    </xf>
    <xf numFmtId="0" fontId="26" fillId="36" borderId="22" xfId="0" applyFont="1" applyFill="1" applyBorder="1" applyAlignment="1">
      <alignment horizontal="center" vertical="center" shrinkToFit="1"/>
    </xf>
    <xf numFmtId="0" fontId="26" fillId="36" borderId="23" xfId="0" applyFont="1" applyFill="1" applyBorder="1" applyAlignment="1">
      <alignment horizontal="center" vertical="center" shrinkToFit="1"/>
    </xf>
    <xf numFmtId="0" fontId="34" fillId="35" borderId="0" xfId="85" applyFont="1" applyFill="1" applyBorder="1" applyAlignment="1">
      <alignment horizontal="center" vertical="center"/>
    </xf>
    <xf numFmtId="0" fontId="35" fillId="35" borderId="0" xfId="0" applyFont="1" applyFill="1" applyAlignment="1">
      <alignment vertical="center"/>
    </xf>
    <xf numFmtId="0" fontId="28" fillId="33" borderId="4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6" fillId="36" borderId="32" xfId="0" applyFont="1" applyFill="1" applyBorder="1" applyAlignment="1">
      <alignment horizontal="center" vertical="center" shrinkToFit="1"/>
    </xf>
    <xf numFmtId="0" fontId="26" fillId="36" borderId="33" xfId="0" applyFont="1" applyFill="1" applyBorder="1" applyAlignment="1">
      <alignment horizontal="center" vertical="center" shrinkToFit="1"/>
    </xf>
    <xf numFmtId="0" fontId="9" fillId="38" borderId="37" xfId="71" applyFont="1" applyFill="1" applyBorder="1" applyAlignment="1">
      <alignment horizontal="center" vertical="center" wrapText="1"/>
    </xf>
    <xf numFmtId="0" fontId="9" fillId="38" borderId="19" xfId="0" applyFont="1" applyFill="1" applyBorder="1" applyAlignment="1">
      <alignment horizontal="center" vertical="center" wrapText="1"/>
    </xf>
    <xf numFmtId="0" fontId="9" fillId="38" borderId="37" xfId="0" applyFont="1" applyFill="1" applyBorder="1" applyAlignment="1">
      <alignment horizontal="center" vertical="center" wrapText="1"/>
    </xf>
    <xf numFmtId="0" fontId="28" fillId="38" borderId="37" xfId="0" applyFont="1" applyFill="1" applyBorder="1" applyAlignment="1">
      <alignment horizontal="center" vertical="center" shrinkToFit="1"/>
    </xf>
    <xf numFmtId="0" fontId="9" fillId="38" borderId="19" xfId="0" applyFont="1" applyFill="1" applyBorder="1" applyAlignment="1">
      <alignment horizontal="center" vertical="center"/>
    </xf>
    <xf numFmtId="0" fontId="9" fillId="38" borderId="39" xfId="71" applyFont="1" applyFill="1" applyBorder="1" applyAlignment="1">
      <alignment horizontal="center" vertical="center" wrapText="1"/>
    </xf>
    <xf numFmtId="0" fontId="9" fillId="38" borderId="0" xfId="0" applyFont="1" applyFill="1" applyBorder="1" applyAlignment="1">
      <alignment horizontal="center" vertical="center" wrapText="1"/>
    </xf>
    <xf numFmtId="0" fontId="31" fillId="37" borderId="37" xfId="0" applyFont="1" applyFill="1" applyBorder="1" applyAlignment="1">
      <alignment horizontal="center" vertical="center" shrinkToFit="1"/>
    </xf>
    <xf numFmtId="0" fontId="32" fillId="37" borderId="19" xfId="0" applyFont="1" applyFill="1" applyBorder="1" applyAlignment="1">
      <alignment horizontal="center" vertical="center"/>
    </xf>
    <xf numFmtId="0" fontId="36" fillId="41" borderId="28" xfId="0" applyFont="1" applyFill="1" applyBorder="1" applyAlignment="1">
      <alignment horizontal="center" vertical="center" wrapText="1"/>
    </xf>
    <xf numFmtId="0" fontId="36" fillId="41" borderId="41" xfId="0" applyFont="1" applyFill="1" applyBorder="1" applyAlignment="1">
      <alignment horizontal="center" vertical="center" wrapText="1"/>
    </xf>
    <xf numFmtId="0" fontId="26" fillId="36" borderId="21" xfId="0" applyFont="1" applyFill="1" applyBorder="1" applyAlignment="1">
      <alignment horizontal="center" vertical="center" wrapText="1"/>
    </xf>
    <xf numFmtId="0" fontId="26" fillId="36" borderId="24" xfId="0" applyFont="1" applyFill="1" applyBorder="1" applyAlignment="1">
      <alignment horizontal="center" vertical="center" wrapText="1"/>
    </xf>
    <xf numFmtId="0" fontId="26" fillId="36" borderId="3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8" fillId="33" borderId="26" xfId="0" applyFont="1" applyFill="1" applyBorder="1" applyAlignment="1">
      <alignment horizontal="center" vertical="center" wrapText="1"/>
    </xf>
    <xf numFmtId="0" fontId="28" fillId="33" borderId="35" xfId="0" applyFont="1" applyFill="1" applyBorder="1" applyAlignment="1">
      <alignment horizontal="center" vertical="center" wrapText="1"/>
    </xf>
    <xf numFmtId="0" fontId="28" fillId="33" borderId="36" xfId="0" applyFont="1" applyFill="1" applyBorder="1" applyAlignment="1">
      <alignment horizontal="center" vertical="center" wrapText="1"/>
    </xf>
    <xf numFmtId="0" fontId="28" fillId="33" borderId="2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" fillId="38" borderId="37" xfId="71" applyFont="1" applyFill="1" applyBorder="1" applyAlignment="1">
      <alignment horizontal="center" vertical="center" wrapText="1"/>
    </xf>
    <xf numFmtId="0" fontId="0" fillId="38" borderId="19" xfId="0" applyFill="1" applyBorder="1" applyAlignment="1">
      <alignment horizontal="center" vertical="center" wrapText="1"/>
    </xf>
    <xf numFmtId="0" fontId="32" fillId="37" borderId="37" xfId="71" applyFont="1" applyFill="1" applyBorder="1" applyAlignment="1">
      <alignment horizontal="center" vertical="center" wrapText="1"/>
    </xf>
    <xf numFmtId="0" fontId="32" fillId="37" borderId="19" xfId="0" applyFont="1" applyFill="1" applyBorder="1" applyAlignment="1">
      <alignment horizontal="center" vertical="center" wrapText="1"/>
    </xf>
  </cellXfs>
  <cellStyles count="100">
    <cellStyle name="20% - 강조색1" xfId="18" builtinId="30" customBuiltin="1"/>
    <cellStyle name="20% - 강조색1 2" xfId="45"/>
    <cellStyle name="20% - 강조색1 3" xfId="59"/>
    <cellStyle name="20% - 강조색1 4" xfId="73"/>
    <cellStyle name="20% - 강조색1 5" xfId="88"/>
    <cellStyle name="20% - 강조색2" xfId="22" builtinId="34" customBuiltin="1"/>
    <cellStyle name="20% - 강조색2 2" xfId="47"/>
    <cellStyle name="20% - 강조색2 3" xfId="61"/>
    <cellStyle name="20% - 강조색2 4" xfId="75"/>
    <cellStyle name="20% - 강조색2 5" xfId="90"/>
    <cellStyle name="20% - 강조색3" xfId="26" builtinId="38" customBuiltin="1"/>
    <cellStyle name="20% - 강조색3 2" xfId="49"/>
    <cellStyle name="20% - 강조색3 3" xfId="63"/>
    <cellStyle name="20% - 강조색3 4" xfId="77"/>
    <cellStyle name="20% - 강조색3 5" xfId="92"/>
    <cellStyle name="20% - 강조색4" xfId="30" builtinId="42" customBuiltin="1"/>
    <cellStyle name="20% - 강조색4 2" xfId="51"/>
    <cellStyle name="20% - 강조색4 3" xfId="65"/>
    <cellStyle name="20% - 강조색4 4" xfId="79"/>
    <cellStyle name="20% - 강조색4 5" xfId="94"/>
    <cellStyle name="20% - 강조색5" xfId="34" builtinId="46" customBuiltin="1"/>
    <cellStyle name="20% - 강조색5 2" xfId="53"/>
    <cellStyle name="20% - 강조색5 3" xfId="67"/>
    <cellStyle name="20% - 강조색5 4" xfId="81"/>
    <cellStyle name="20% - 강조색5 5" xfId="96"/>
    <cellStyle name="20% - 강조색6" xfId="38" builtinId="50" customBuiltin="1"/>
    <cellStyle name="20% - 강조색6 2" xfId="55"/>
    <cellStyle name="20% - 강조색6 3" xfId="69"/>
    <cellStyle name="20% - 강조색6 4" xfId="83"/>
    <cellStyle name="20% - 강조색6 5" xfId="98"/>
    <cellStyle name="40% - 강조색1" xfId="19" builtinId="31" customBuiltin="1"/>
    <cellStyle name="40% - 강조색1 2" xfId="46"/>
    <cellStyle name="40% - 강조색1 3" xfId="60"/>
    <cellStyle name="40% - 강조색1 4" xfId="74"/>
    <cellStyle name="40% - 강조색1 5" xfId="89"/>
    <cellStyle name="40% - 강조색2" xfId="23" builtinId="35" customBuiltin="1"/>
    <cellStyle name="40% - 강조색2 2" xfId="48"/>
    <cellStyle name="40% - 강조색2 3" xfId="62"/>
    <cellStyle name="40% - 강조색2 4" xfId="76"/>
    <cellStyle name="40% - 강조색2 5" xfId="91"/>
    <cellStyle name="40% - 강조색3" xfId="27" builtinId="39" customBuiltin="1"/>
    <cellStyle name="40% - 강조색3 2" xfId="50"/>
    <cellStyle name="40% - 강조색3 3" xfId="64"/>
    <cellStyle name="40% - 강조색3 4" xfId="78"/>
    <cellStyle name="40% - 강조색3 5" xfId="93"/>
    <cellStyle name="40% - 강조색4" xfId="31" builtinId="43" customBuiltin="1"/>
    <cellStyle name="40% - 강조색4 2" xfId="52"/>
    <cellStyle name="40% - 강조색4 3" xfId="66"/>
    <cellStyle name="40% - 강조색4 4" xfId="80"/>
    <cellStyle name="40% - 강조색4 5" xfId="95"/>
    <cellStyle name="40% - 강조색5" xfId="35" builtinId="47" customBuiltin="1"/>
    <cellStyle name="40% - 강조색5 2" xfId="54"/>
    <cellStyle name="40% - 강조색5 3" xfId="68"/>
    <cellStyle name="40% - 강조색5 4" xfId="82"/>
    <cellStyle name="40% - 강조색5 5" xfId="97"/>
    <cellStyle name="40% - 강조색6" xfId="39" builtinId="51" customBuiltin="1"/>
    <cellStyle name="40% - 강조색6 2" xfId="56"/>
    <cellStyle name="40% - 강조색6 3" xfId="70"/>
    <cellStyle name="40% - 강조색6 4" xfId="84"/>
    <cellStyle name="40% - 강조색6 5" xfId="99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4"/>
    <cellStyle name="메모 4" xfId="58"/>
    <cellStyle name="메모 5" xfId="72"/>
    <cellStyle name="메모 6" xfId="87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7"/>
    <cellStyle name="표준 5" xfId="71"/>
    <cellStyle name="표준 6" xfId="85"/>
    <cellStyle name="표준 7" xfId="86"/>
  </cellStyles>
  <dxfs count="0"/>
  <tableStyles count="0" defaultTableStyle="TableStyleMedium2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83"/>
  <sheetViews>
    <sheetView showGridLines="0" tabSelected="1" zoomScaleNormal="100" workbookViewId="0">
      <pane ySplit="4" topLeftCell="A5" activePane="bottomLeft" state="frozen"/>
      <selection pane="bottomLeft" activeCell="R18" sqref="R18"/>
    </sheetView>
  </sheetViews>
  <sheetFormatPr defaultRowHeight="16.5" x14ac:dyDescent="0.3"/>
  <cols>
    <col min="1" max="1" width="10.25" style="1" customWidth="1"/>
    <col min="2" max="2" width="19" style="2" customWidth="1"/>
    <col min="3" max="4" width="9.25" style="2" bestFit="1" customWidth="1"/>
    <col min="5" max="5" width="8.5" style="2" bestFit="1" customWidth="1"/>
    <col min="6" max="6" width="9.625" style="2" bestFit="1" customWidth="1"/>
    <col min="7" max="7" width="9.25" style="2" bestFit="1" customWidth="1"/>
    <col min="8" max="8" width="8.5" style="2" bestFit="1" customWidth="1"/>
    <col min="9" max="10" width="9.25" style="2" bestFit="1" customWidth="1"/>
    <col min="11" max="11" width="8.5" style="2" bestFit="1" customWidth="1"/>
    <col min="12" max="12" width="9.25" style="2" bestFit="1" customWidth="1"/>
    <col min="13" max="14" width="9" style="2"/>
    <col min="15" max="16384" width="9" style="1"/>
  </cols>
  <sheetData>
    <row r="1" spans="1:14" ht="40.5" customHeight="1" x14ac:dyDescent="0.3">
      <c r="A1" s="101" t="s">
        <v>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102"/>
      <c r="N1" s="102"/>
    </row>
    <row r="2" spans="1:14" ht="17.2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26.25" customHeight="1" thickTop="1" x14ac:dyDescent="0.3">
      <c r="A3" s="119" t="s">
        <v>0</v>
      </c>
      <c r="B3" s="121" t="s">
        <v>1</v>
      </c>
      <c r="C3" s="106" t="s">
        <v>94</v>
      </c>
      <c r="D3" s="99"/>
      <c r="E3" s="107"/>
      <c r="F3" s="98" t="s">
        <v>2</v>
      </c>
      <c r="G3" s="99"/>
      <c r="H3" s="107"/>
      <c r="I3" s="106" t="s">
        <v>92</v>
      </c>
      <c r="J3" s="99"/>
      <c r="K3" s="107"/>
      <c r="L3" s="98" t="s">
        <v>93</v>
      </c>
      <c r="M3" s="99"/>
      <c r="N3" s="100"/>
    </row>
    <row r="4" spans="1:14" x14ac:dyDescent="0.3">
      <c r="A4" s="120"/>
      <c r="B4" s="122"/>
      <c r="C4" s="8" t="s">
        <v>3</v>
      </c>
      <c r="D4" s="9" t="s">
        <v>4</v>
      </c>
      <c r="E4" s="10" t="s">
        <v>5</v>
      </c>
      <c r="F4" s="41" t="s">
        <v>3</v>
      </c>
      <c r="G4" s="9" t="s">
        <v>4</v>
      </c>
      <c r="H4" s="10" t="s">
        <v>5</v>
      </c>
      <c r="I4" s="8" t="s">
        <v>3</v>
      </c>
      <c r="J4" s="9" t="s">
        <v>4</v>
      </c>
      <c r="K4" s="10" t="s">
        <v>5</v>
      </c>
      <c r="L4" s="41" t="s">
        <v>3</v>
      </c>
      <c r="M4" s="9" t="s">
        <v>4</v>
      </c>
      <c r="N4" s="67" t="s">
        <v>5</v>
      </c>
    </row>
    <row r="5" spans="1:14" x14ac:dyDescent="0.3">
      <c r="A5" s="123" t="s">
        <v>6</v>
      </c>
      <c r="B5" s="14" t="s">
        <v>7</v>
      </c>
      <c r="C5" s="49">
        <v>8</v>
      </c>
      <c r="D5" s="15">
        <v>10</v>
      </c>
      <c r="E5" s="50" t="s">
        <v>74</v>
      </c>
      <c r="F5" s="42">
        <v>1</v>
      </c>
      <c r="G5" s="15">
        <v>1</v>
      </c>
      <c r="H5" s="15" t="s">
        <v>64</v>
      </c>
      <c r="I5" s="16" t="s">
        <v>8</v>
      </c>
      <c r="J5" s="17" t="s">
        <v>8</v>
      </c>
      <c r="K5" s="18" t="s">
        <v>8</v>
      </c>
      <c r="L5" s="45" t="s">
        <v>8</v>
      </c>
      <c r="M5" s="17" t="s">
        <v>8</v>
      </c>
      <c r="N5" s="68" t="s">
        <v>8</v>
      </c>
    </row>
    <row r="6" spans="1:14" x14ac:dyDescent="0.3">
      <c r="A6" s="124"/>
      <c r="B6" s="14" t="s">
        <v>9</v>
      </c>
      <c r="C6" s="49">
        <v>8</v>
      </c>
      <c r="D6" s="15">
        <v>6</v>
      </c>
      <c r="E6" s="50" t="s">
        <v>80</v>
      </c>
      <c r="F6" s="42">
        <v>1</v>
      </c>
      <c r="G6" s="15">
        <v>0</v>
      </c>
      <c r="H6" s="15" t="s">
        <v>68</v>
      </c>
      <c r="I6" s="16" t="s">
        <v>8</v>
      </c>
      <c r="J6" s="17" t="s">
        <v>8</v>
      </c>
      <c r="K6" s="18" t="s">
        <v>8</v>
      </c>
      <c r="L6" s="45" t="s">
        <v>8</v>
      </c>
      <c r="M6" s="17" t="s">
        <v>8</v>
      </c>
      <c r="N6" s="68" t="s">
        <v>8</v>
      </c>
    </row>
    <row r="7" spans="1:14" s="5" customFormat="1" x14ac:dyDescent="0.3">
      <c r="A7" s="124"/>
      <c r="B7" s="14" t="s">
        <v>10</v>
      </c>
      <c r="C7" s="49">
        <v>7</v>
      </c>
      <c r="D7" s="15">
        <v>0</v>
      </c>
      <c r="E7" s="50" t="s">
        <v>68</v>
      </c>
      <c r="F7" s="43" t="s">
        <v>8</v>
      </c>
      <c r="G7" s="20" t="s">
        <v>8</v>
      </c>
      <c r="H7" s="21" t="s">
        <v>8</v>
      </c>
      <c r="I7" s="19" t="s">
        <v>8</v>
      </c>
      <c r="J7" s="20" t="s">
        <v>8</v>
      </c>
      <c r="K7" s="21" t="s">
        <v>8</v>
      </c>
      <c r="L7" s="43" t="s">
        <v>8</v>
      </c>
      <c r="M7" s="20" t="s">
        <v>8</v>
      </c>
      <c r="N7" s="69" t="s">
        <v>8</v>
      </c>
    </row>
    <row r="8" spans="1:14" x14ac:dyDescent="0.3">
      <c r="A8" s="124"/>
      <c r="B8" s="14" t="s">
        <v>11</v>
      </c>
      <c r="C8" s="49">
        <v>2</v>
      </c>
      <c r="D8" s="15">
        <v>7</v>
      </c>
      <c r="E8" s="85" t="s">
        <v>85</v>
      </c>
      <c r="F8" s="43" t="s">
        <v>8</v>
      </c>
      <c r="G8" s="20" t="s">
        <v>8</v>
      </c>
      <c r="H8" s="21" t="s">
        <v>8</v>
      </c>
      <c r="I8" s="19" t="s">
        <v>8</v>
      </c>
      <c r="J8" s="20" t="s">
        <v>8</v>
      </c>
      <c r="K8" s="21" t="s">
        <v>8</v>
      </c>
      <c r="L8" s="43" t="s">
        <v>8</v>
      </c>
      <c r="M8" s="20" t="s">
        <v>8</v>
      </c>
      <c r="N8" s="69" t="s">
        <v>8</v>
      </c>
    </row>
    <row r="9" spans="1:14" x14ac:dyDescent="0.3">
      <c r="A9" s="124"/>
      <c r="B9" s="14" t="s">
        <v>12</v>
      </c>
      <c r="C9" s="49">
        <v>8</v>
      </c>
      <c r="D9" s="15">
        <v>8</v>
      </c>
      <c r="E9" s="50" t="s">
        <v>64</v>
      </c>
      <c r="F9" s="43" t="s">
        <v>8</v>
      </c>
      <c r="G9" s="20" t="s">
        <v>8</v>
      </c>
      <c r="H9" s="21" t="s">
        <v>8</v>
      </c>
      <c r="I9" s="19" t="s">
        <v>8</v>
      </c>
      <c r="J9" s="20" t="s">
        <v>8</v>
      </c>
      <c r="K9" s="21" t="s">
        <v>8</v>
      </c>
      <c r="L9" s="43" t="s">
        <v>8</v>
      </c>
      <c r="M9" s="20" t="s">
        <v>8</v>
      </c>
      <c r="N9" s="69" t="s">
        <v>8</v>
      </c>
    </row>
    <row r="10" spans="1:14" x14ac:dyDescent="0.3">
      <c r="A10" s="124"/>
      <c r="B10" s="14" t="s">
        <v>13</v>
      </c>
      <c r="C10" s="49">
        <v>11</v>
      </c>
      <c r="D10" s="15">
        <v>4</v>
      </c>
      <c r="E10" s="50" t="s">
        <v>98</v>
      </c>
      <c r="F10" s="43" t="s">
        <v>8</v>
      </c>
      <c r="G10" s="20" t="s">
        <v>8</v>
      </c>
      <c r="H10" s="21" t="s">
        <v>8</v>
      </c>
      <c r="I10" s="19" t="s">
        <v>8</v>
      </c>
      <c r="J10" s="20" t="s">
        <v>8</v>
      </c>
      <c r="K10" s="21" t="s">
        <v>8</v>
      </c>
      <c r="L10" s="43" t="s">
        <v>8</v>
      </c>
      <c r="M10" s="20" t="s">
        <v>8</v>
      </c>
      <c r="N10" s="69" t="s">
        <v>8</v>
      </c>
    </row>
    <row r="11" spans="1:14" ht="16.5" customHeight="1" x14ac:dyDescent="0.3">
      <c r="A11" s="125"/>
      <c r="B11" s="14" t="s">
        <v>14</v>
      </c>
      <c r="C11" s="49">
        <v>2</v>
      </c>
      <c r="D11" s="15">
        <v>3</v>
      </c>
      <c r="E11" s="50" t="s">
        <v>66</v>
      </c>
      <c r="F11" s="43" t="s">
        <v>8</v>
      </c>
      <c r="G11" s="20" t="s">
        <v>8</v>
      </c>
      <c r="H11" s="21" t="s">
        <v>8</v>
      </c>
      <c r="I11" s="19" t="s">
        <v>8</v>
      </c>
      <c r="J11" s="20" t="s">
        <v>8</v>
      </c>
      <c r="K11" s="21" t="s">
        <v>8</v>
      </c>
      <c r="L11" s="43" t="s">
        <v>8</v>
      </c>
      <c r="M11" s="20" t="s">
        <v>8</v>
      </c>
      <c r="N11" s="69" t="s">
        <v>8</v>
      </c>
    </row>
    <row r="12" spans="1:14" ht="16.5" customHeight="1" x14ac:dyDescent="0.3">
      <c r="A12" s="108" t="s">
        <v>77</v>
      </c>
      <c r="B12" s="109"/>
      <c r="C12" s="51">
        <f>SUM(C5:C11)</f>
        <v>46</v>
      </c>
      <c r="D12" s="37">
        <f>SUM(D5:D11)</f>
        <v>38</v>
      </c>
      <c r="E12" s="52" t="s">
        <v>106</v>
      </c>
      <c r="F12" s="44" t="s">
        <v>8</v>
      </c>
      <c r="G12" s="23" t="s">
        <v>8</v>
      </c>
      <c r="H12" s="22" t="s">
        <v>8</v>
      </c>
      <c r="I12" s="23" t="s">
        <v>8</v>
      </c>
      <c r="J12" s="24" t="s">
        <v>8</v>
      </c>
      <c r="K12" s="25" t="s">
        <v>8</v>
      </c>
      <c r="L12" s="44" t="s">
        <v>8</v>
      </c>
      <c r="M12" s="24" t="s">
        <v>8</v>
      </c>
      <c r="N12" s="70" t="s">
        <v>8</v>
      </c>
    </row>
    <row r="13" spans="1:14" ht="16.5" customHeight="1" x14ac:dyDescent="0.3">
      <c r="A13" s="126" t="s">
        <v>15</v>
      </c>
      <c r="B13" s="14" t="s">
        <v>16</v>
      </c>
      <c r="C13" s="49">
        <v>4</v>
      </c>
      <c r="D13" s="15">
        <v>8</v>
      </c>
      <c r="E13" s="50" t="s">
        <v>67</v>
      </c>
      <c r="F13" s="42">
        <v>1</v>
      </c>
      <c r="G13" s="15">
        <v>1</v>
      </c>
      <c r="H13" s="15" t="s">
        <v>64</v>
      </c>
      <c r="I13" s="19" t="s">
        <v>8</v>
      </c>
      <c r="J13" s="20" t="s">
        <v>8</v>
      </c>
      <c r="K13" s="21" t="s">
        <v>8</v>
      </c>
      <c r="L13" s="43" t="s">
        <v>8</v>
      </c>
      <c r="M13" s="20" t="s">
        <v>8</v>
      </c>
      <c r="N13" s="69" t="s">
        <v>8</v>
      </c>
    </row>
    <row r="14" spans="1:14" x14ac:dyDescent="0.3">
      <c r="A14" s="126"/>
      <c r="B14" s="14" t="s">
        <v>17</v>
      </c>
      <c r="C14" s="49">
        <v>5</v>
      </c>
      <c r="D14" s="15">
        <v>29</v>
      </c>
      <c r="E14" s="85" t="s">
        <v>99</v>
      </c>
      <c r="F14" s="42">
        <v>1</v>
      </c>
      <c r="G14" s="15">
        <v>2</v>
      </c>
      <c r="H14" s="15" t="s">
        <v>67</v>
      </c>
      <c r="I14" s="19" t="s">
        <v>8</v>
      </c>
      <c r="J14" s="20" t="s">
        <v>8</v>
      </c>
      <c r="K14" s="21" t="s">
        <v>8</v>
      </c>
      <c r="L14" s="43" t="s">
        <v>8</v>
      </c>
      <c r="M14" s="20" t="s">
        <v>8</v>
      </c>
      <c r="N14" s="69" t="s">
        <v>8</v>
      </c>
    </row>
    <row r="15" spans="1:14" x14ac:dyDescent="0.3">
      <c r="A15" s="126"/>
      <c r="B15" s="14" t="s">
        <v>18</v>
      </c>
      <c r="C15" s="49">
        <v>4</v>
      </c>
      <c r="D15" s="15">
        <v>14</v>
      </c>
      <c r="E15" s="85" t="s">
        <v>85</v>
      </c>
      <c r="F15" s="42">
        <v>1</v>
      </c>
      <c r="G15" s="15">
        <v>0</v>
      </c>
      <c r="H15" s="15" t="s">
        <v>68</v>
      </c>
      <c r="I15" s="19" t="s">
        <v>8</v>
      </c>
      <c r="J15" s="20" t="s">
        <v>8</v>
      </c>
      <c r="K15" s="21" t="s">
        <v>8</v>
      </c>
      <c r="L15" s="42">
        <v>4</v>
      </c>
      <c r="M15" s="15">
        <v>2</v>
      </c>
      <c r="N15" s="71" t="s">
        <v>65</v>
      </c>
    </row>
    <row r="16" spans="1:14" x14ac:dyDescent="0.3">
      <c r="A16" s="126"/>
      <c r="B16" s="14" t="s">
        <v>19</v>
      </c>
      <c r="C16" s="49">
        <v>13</v>
      </c>
      <c r="D16" s="15">
        <v>4</v>
      </c>
      <c r="E16" s="50" t="s">
        <v>100</v>
      </c>
      <c r="F16" s="42">
        <v>1</v>
      </c>
      <c r="G16" s="15">
        <v>0</v>
      </c>
      <c r="H16" s="15" t="s">
        <v>68</v>
      </c>
      <c r="I16" s="19" t="s">
        <v>8</v>
      </c>
      <c r="J16" s="20" t="s">
        <v>8</v>
      </c>
      <c r="K16" s="21" t="s">
        <v>8</v>
      </c>
      <c r="L16" s="43" t="s">
        <v>8</v>
      </c>
      <c r="M16" s="20" t="s">
        <v>8</v>
      </c>
      <c r="N16" s="69" t="s">
        <v>8</v>
      </c>
    </row>
    <row r="17" spans="1:14" x14ac:dyDescent="0.3">
      <c r="A17" s="126"/>
      <c r="B17" s="14" t="s">
        <v>20</v>
      </c>
      <c r="C17" s="49">
        <v>16</v>
      </c>
      <c r="D17" s="15">
        <v>34</v>
      </c>
      <c r="E17" s="50" t="s">
        <v>101</v>
      </c>
      <c r="F17" s="42">
        <v>1</v>
      </c>
      <c r="G17" s="15">
        <v>4</v>
      </c>
      <c r="H17" s="6" t="s">
        <v>114</v>
      </c>
      <c r="I17" s="19" t="s">
        <v>8</v>
      </c>
      <c r="J17" s="20" t="s">
        <v>8</v>
      </c>
      <c r="K17" s="21" t="s">
        <v>8</v>
      </c>
      <c r="L17" s="43" t="s">
        <v>8</v>
      </c>
      <c r="M17" s="20" t="s">
        <v>8</v>
      </c>
      <c r="N17" s="69" t="s">
        <v>8</v>
      </c>
    </row>
    <row r="18" spans="1:14" x14ac:dyDescent="0.3">
      <c r="A18" s="126"/>
      <c r="B18" s="14" t="s">
        <v>21</v>
      </c>
      <c r="C18" s="49">
        <v>4</v>
      </c>
      <c r="D18" s="15">
        <v>3</v>
      </c>
      <c r="E18" s="50" t="s">
        <v>80</v>
      </c>
      <c r="F18" s="42">
        <v>1</v>
      </c>
      <c r="G18" s="15">
        <v>0</v>
      </c>
      <c r="H18" s="15" t="s">
        <v>68</v>
      </c>
      <c r="I18" s="19" t="s">
        <v>8</v>
      </c>
      <c r="J18" s="20" t="s">
        <v>8</v>
      </c>
      <c r="K18" s="21" t="s">
        <v>8</v>
      </c>
      <c r="L18" s="43" t="s">
        <v>8</v>
      </c>
      <c r="M18" s="20" t="s">
        <v>8</v>
      </c>
      <c r="N18" s="69" t="s">
        <v>8</v>
      </c>
    </row>
    <row r="19" spans="1:14" x14ac:dyDescent="0.3">
      <c r="A19" s="126"/>
      <c r="B19" s="14" t="s">
        <v>22</v>
      </c>
      <c r="C19" s="49">
        <v>4</v>
      </c>
      <c r="D19" s="15">
        <v>4</v>
      </c>
      <c r="E19" s="50" t="s">
        <v>64</v>
      </c>
      <c r="F19" s="42">
        <v>1</v>
      </c>
      <c r="G19" s="15">
        <v>1</v>
      </c>
      <c r="H19" s="15" t="s">
        <v>64</v>
      </c>
      <c r="I19" s="19" t="s">
        <v>8</v>
      </c>
      <c r="J19" s="20" t="s">
        <v>8</v>
      </c>
      <c r="K19" s="21" t="s">
        <v>8</v>
      </c>
      <c r="L19" s="43" t="s">
        <v>8</v>
      </c>
      <c r="M19" s="20" t="s">
        <v>8</v>
      </c>
      <c r="N19" s="69" t="s">
        <v>8</v>
      </c>
    </row>
    <row r="20" spans="1:14" x14ac:dyDescent="0.3">
      <c r="A20" s="126"/>
      <c r="B20" s="14" t="s">
        <v>23</v>
      </c>
      <c r="C20" s="49">
        <v>4</v>
      </c>
      <c r="D20" s="15">
        <v>5</v>
      </c>
      <c r="E20" s="50" t="s">
        <v>74</v>
      </c>
      <c r="F20" s="42">
        <v>1</v>
      </c>
      <c r="G20" s="15">
        <v>0</v>
      </c>
      <c r="H20" s="15" t="s">
        <v>68</v>
      </c>
      <c r="I20" s="19" t="s">
        <v>8</v>
      </c>
      <c r="J20" s="20" t="s">
        <v>8</v>
      </c>
      <c r="K20" s="21" t="s">
        <v>8</v>
      </c>
      <c r="L20" s="43" t="s">
        <v>8</v>
      </c>
      <c r="M20" s="20" t="s">
        <v>8</v>
      </c>
      <c r="N20" s="69" t="s">
        <v>8</v>
      </c>
    </row>
    <row r="21" spans="1:14" ht="16.5" customHeight="1" x14ac:dyDescent="0.3">
      <c r="A21" s="126"/>
      <c r="B21" s="14" t="s">
        <v>24</v>
      </c>
      <c r="C21" s="49">
        <v>7</v>
      </c>
      <c r="D21" s="15">
        <v>5</v>
      </c>
      <c r="E21" s="50" t="s">
        <v>76</v>
      </c>
      <c r="F21" s="42">
        <v>1</v>
      </c>
      <c r="G21" s="15">
        <v>0</v>
      </c>
      <c r="H21" s="15" t="s">
        <v>68</v>
      </c>
      <c r="I21" s="19" t="s">
        <v>8</v>
      </c>
      <c r="J21" s="20" t="s">
        <v>8</v>
      </c>
      <c r="K21" s="21" t="s">
        <v>8</v>
      </c>
      <c r="L21" s="79">
        <v>3</v>
      </c>
      <c r="M21" s="20">
        <v>0</v>
      </c>
      <c r="N21" s="69" t="s">
        <v>68</v>
      </c>
    </row>
    <row r="22" spans="1:14" ht="16.5" customHeight="1" x14ac:dyDescent="0.3">
      <c r="A22" s="108" t="s">
        <v>77</v>
      </c>
      <c r="B22" s="109"/>
      <c r="C22" s="51">
        <f>SUM(C13:C21)</f>
        <v>61</v>
      </c>
      <c r="D22" s="22">
        <f>SUM(D13:D21)</f>
        <v>106</v>
      </c>
      <c r="E22" s="52" t="s">
        <v>121</v>
      </c>
      <c r="F22" s="44" t="s">
        <v>8</v>
      </c>
      <c r="G22" s="23" t="s">
        <v>8</v>
      </c>
      <c r="H22" s="22" t="s">
        <v>8</v>
      </c>
      <c r="I22" s="23" t="s">
        <v>8</v>
      </c>
      <c r="J22" s="24" t="s">
        <v>8</v>
      </c>
      <c r="K22" s="25" t="s">
        <v>8</v>
      </c>
      <c r="L22" s="44" t="s">
        <v>8</v>
      </c>
      <c r="M22" s="24" t="s">
        <v>8</v>
      </c>
      <c r="N22" s="70" t="s">
        <v>8</v>
      </c>
    </row>
    <row r="23" spans="1:14" ht="16.5" customHeight="1" x14ac:dyDescent="0.3">
      <c r="A23" s="126" t="s">
        <v>25</v>
      </c>
      <c r="B23" s="14" t="s">
        <v>26</v>
      </c>
      <c r="C23" s="49">
        <v>5</v>
      </c>
      <c r="D23" s="15">
        <v>3</v>
      </c>
      <c r="E23" s="50" t="s">
        <v>75</v>
      </c>
      <c r="F23" s="43">
        <v>1</v>
      </c>
      <c r="G23" s="20" t="s">
        <v>8</v>
      </c>
      <c r="H23" s="21" t="s">
        <v>8</v>
      </c>
      <c r="I23" s="19" t="s">
        <v>8</v>
      </c>
      <c r="J23" s="20" t="s">
        <v>8</v>
      </c>
      <c r="K23" s="21" t="s">
        <v>8</v>
      </c>
      <c r="L23" s="43" t="s">
        <v>8</v>
      </c>
      <c r="M23" s="20" t="s">
        <v>8</v>
      </c>
      <c r="N23" s="69" t="s">
        <v>8</v>
      </c>
    </row>
    <row r="24" spans="1:14" s="5" customFormat="1" x14ac:dyDescent="0.3">
      <c r="A24" s="126"/>
      <c r="B24" s="14" t="s">
        <v>27</v>
      </c>
      <c r="C24" s="49">
        <v>9</v>
      </c>
      <c r="D24" s="15">
        <v>4</v>
      </c>
      <c r="E24" s="50" t="s">
        <v>102</v>
      </c>
      <c r="F24" s="43">
        <v>1</v>
      </c>
      <c r="G24" s="20" t="s">
        <v>8</v>
      </c>
      <c r="H24" s="21" t="s">
        <v>8</v>
      </c>
      <c r="I24" s="19" t="s">
        <v>8</v>
      </c>
      <c r="J24" s="20" t="s">
        <v>8</v>
      </c>
      <c r="K24" s="21" t="s">
        <v>8</v>
      </c>
      <c r="L24" s="43" t="s">
        <v>8</v>
      </c>
      <c r="M24" s="20" t="s">
        <v>8</v>
      </c>
      <c r="N24" s="69" t="s">
        <v>8</v>
      </c>
    </row>
    <row r="25" spans="1:14" s="5" customFormat="1" x14ac:dyDescent="0.3">
      <c r="A25" s="126"/>
      <c r="B25" s="14" t="s">
        <v>28</v>
      </c>
      <c r="C25" s="49">
        <v>11</v>
      </c>
      <c r="D25" s="15">
        <v>2</v>
      </c>
      <c r="E25" s="50" t="s">
        <v>103</v>
      </c>
      <c r="F25" s="43">
        <v>1</v>
      </c>
      <c r="G25" s="20" t="s">
        <v>8</v>
      </c>
      <c r="H25" s="21" t="s">
        <v>8</v>
      </c>
      <c r="I25" s="19" t="s">
        <v>8</v>
      </c>
      <c r="J25" s="20" t="s">
        <v>8</v>
      </c>
      <c r="K25" s="21" t="s">
        <v>8</v>
      </c>
      <c r="L25" s="43" t="s">
        <v>8</v>
      </c>
      <c r="M25" s="20" t="s">
        <v>8</v>
      </c>
      <c r="N25" s="69" t="s">
        <v>8</v>
      </c>
    </row>
    <row r="26" spans="1:14" s="5" customFormat="1" x14ac:dyDescent="0.3">
      <c r="A26" s="126"/>
      <c r="B26" s="14" t="s">
        <v>29</v>
      </c>
      <c r="C26" s="49">
        <v>4</v>
      </c>
      <c r="D26" s="15">
        <v>5</v>
      </c>
      <c r="E26" s="50" t="s">
        <v>74</v>
      </c>
      <c r="F26" s="45" t="s">
        <v>8</v>
      </c>
      <c r="G26" s="17" t="s">
        <v>8</v>
      </c>
      <c r="H26" s="18" t="s">
        <v>8</v>
      </c>
      <c r="I26" s="16" t="s">
        <v>8</v>
      </c>
      <c r="J26" s="17" t="s">
        <v>8</v>
      </c>
      <c r="K26" s="18" t="s">
        <v>8</v>
      </c>
      <c r="L26" s="45" t="s">
        <v>8</v>
      </c>
      <c r="M26" s="17" t="s">
        <v>8</v>
      </c>
      <c r="N26" s="68" t="s">
        <v>8</v>
      </c>
    </row>
    <row r="27" spans="1:14" s="5" customFormat="1" x14ac:dyDescent="0.3">
      <c r="A27" s="126"/>
      <c r="B27" s="14" t="s">
        <v>30</v>
      </c>
      <c r="C27" s="49">
        <v>7</v>
      </c>
      <c r="D27" s="15">
        <v>0</v>
      </c>
      <c r="E27" s="50" t="s">
        <v>68</v>
      </c>
      <c r="F27" s="43">
        <v>1</v>
      </c>
      <c r="G27" s="17" t="s">
        <v>8</v>
      </c>
      <c r="H27" s="18" t="s">
        <v>8</v>
      </c>
      <c r="I27" s="16" t="s">
        <v>8</v>
      </c>
      <c r="J27" s="17" t="s">
        <v>8</v>
      </c>
      <c r="K27" s="18" t="s">
        <v>8</v>
      </c>
      <c r="L27" s="45" t="s">
        <v>8</v>
      </c>
      <c r="M27" s="17" t="s">
        <v>8</v>
      </c>
      <c r="N27" s="68" t="s">
        <v>8</v>
      </c>
    </row>
    <row r="28" spans="1:14" x14ac:dyDescent="0.3">
      <c r="A28" s="126"/>
      <c r="B28" s="14" t="s">
        <v>31</v>
      </c>
      <c r="C28" s="49">
        <v>4</v>
      </c>
      <c r="D28" s="15">
        <v>2</v>
      </c>
      <c r="E28" s="50" t="s">
        <v>65</v>
      </c>
      <c r="F28" s="43">
        <v>1</v>
      </c>
      <c r="G28" s="17" t="s">
        <v>8</v>
      </c>
      <c r="H28" s="18" t="s">
        <v>8</v>
      </c>
      <c r="I28" s="16" t="s">
        <v>8</v>
      </c>
      <c r="J28" s="17" t="s">
        <v>8</v>
      </c>
      <c r="K28" s="18" t="s">
        <v>8</v>
      </c>
      <c r="L28" s="45" t="s">
        <v>8</v>
      </c>
      <c r="M28" s="17" t="s">
        <v>8</v>
      </c>
      <c r="N28" s="68" t="s">
        <v>8</v>
      </c>
    </row>
    <row r="29" spans="1:14" x14ac:dyDescent="0.3">
      <c r="A29" s="108" t="s">
        <v>77</v>
      </c>
      <c r="B29" s="109"/>
      <c r="C29" s="51">
        <f>SUM(C23:C28)</f>
        <v>40</v>
      </c>
      <c r="D29" s="22">
        <f>SUM(D23:D28)</f>
        <v>16</v>
      </c>
      <c r="E29" s="52" t="s">
        <v>122</v>
      </c>
      <c r="F29" s="44" t="s">
        <v>8</v>
      </c>
      <c r="G29" s="26" t="s">
        <v>8</v>
      </c>
      <c r="H29" s="27" t="s">
        <v>8</v>
      </c>
      <c r="I29" s="28" t="s">
        <v>8</v>
      </c>
      <c r="J29" s="26" t="s">
        <v>8</v>
      </c>
      <c r="K29" s="27" t="s">
        <v>8</v>
      </c>
      <c r="L29" s="46" t="s">
        <v>8</v>
      </c>
      <c r="M29" s="26" t="s">
        <v>8</v>
      </c>
      <c r="N29" s="72" t="s">
        <v>8</v>
      </c>
    </row>
    <row r="30" spans="1:14" x14ac:dyDescent="0.3">
      <c r="A30" s="126" t="s">
        <v>32</v>
      </c>
      <c r="B30" s="14" t="s">
        <v>33</v>
      </c>
      <c r="C30" s="16" t="s">
        <v>8</v>
      </c>
      <c r="D30" s="17" t="s">
        <v>8</v>
      </c>
      <c r="E30" s="18" t="s">
        <v>8</v>
      </c>
      <c r="F30" s="42">
        <v>1</v>
      </c>
      <c r="G30" s="15">
        <v>1</v>
      </c>
      <c r="H30" s="15" t="s">
        <v>64</v>
      </c>
      <c r="I30" s="16" t="s">
        <v>8</v>
      </c>
      <c r="J30" s="17" t="s">
        <v>8</v>
      </c>
      <c r="K30" s="18" t="s">
        <v>8</v>
      </c>
      <c r="L30" s="45" t="s">
        <v>8</v>
      </c>
      <c r="M30" s="17" t="s">
        <v>8</v>
      </c>
      <c r="N30" s="68" t="s">
        <v>8</v>
      </c>
    </row>
    <row r="31" spans="1:14" x14ac:dyDescent="0.3">
      <c r="A31" s="126"/>
      <c r="B31" s="14" t="s">
        <v>34</v>
      </c>
      <c r="C31" s="49">
        <v>7</v>
      </c>
      <c r="D31" s="15">
        <v>11</v>
      </c>
      <c r="E31" s="50" t="s">
        <v>104</v>
      </c>
      <c r="F31" s="42">
        <v>1</v>
      </c>
      <c r="G31" s="15">
        <v>1</v>
      </c>
      <c r="H31" s="15" t="s">
        <v>64</v>
      </c>
      <c r="I31" s="16" t="s">
        <v>8</v>
      </c>
      <c r="J31" s="17" t="s">
        <v>8</v>
      </c>
      <c r="K31" s="18" t="s">
        <v>8</v>
      </c>
      <c r="L31" s="45" t="s">
        <v>8</v>
      </c>
      <c r="M31" s="17" t="s">
        <v>8</v>
      </c>
      <c r="N31" s="68" t="s">
        <v>8</v>
      </c>
    </row>
    <row r="32" spans="1:14" x14ac:dyDescent="0.3">
      <c r="A32" s="126"/>
      <c r="B32" s="14" t="s">
        <v>35</v>
      </c>
      <c r="C32" s="49">
        <v>7</v>
      </c>
      <c r="D32" s="15">
        <v>8</v>
      </c>
      <c r="E32" s="50" t="s">
        <v>105</v>
      </c>
      <c r="F32" s="42">
        <v>1</v>
      </c>
      <c r="G32" s="15">
        <v>0</v>
      </c>
      <c r="H32" s="15" t="s">
        <v>68</v>
      </c>
      <c r="I32" s="16" t="s">
        <v>8</v>
      </c>
      <c r="J32" s="17" t="s">
        <v>8</v>
      </c>
      <c r="K32" s="18" t="s">
        <v>8</v>
      </c>
      <c r="L32" s="45" t="s">
        <v>8</v>
      </c>
      <c r="M32" s="17" t="s">
        <v>8</v>
      </c>
      <c r="N32" s="68" t="s">
        <v>8</v>
      </c>
    </row>
    <row r="33" spans="1:14" x14ac:dyDescent="0.3">
      <c r="A33" s="126"/>
      <c r="B33" s="14" t="s">
        <v>36</v>
      </c>
      <c r="C33" s="49">
        <v>2</v>
      </c>
      <c r="D33" s="15">
        <v>3</v>
      </c>
      <c r="E33" s="50" t="s">
        <v>66</v>
      </c>
      <c r="F33" s="42">
        <v>1</v>
      </c>
      <c r="G33" s="15">
        <v>0</v>
      </c>
      <c r="H33" s="15" t="s">
        <v>68</v>
      </c>
      <c r="I33" s="16" t="s">
        <v>8</v>
      </c>
      <c r="J33" s="17" t="s">
        <v>8</v>
      </c>
      <c r="K33" s="18" t="s">
        <v>8</v>
      </c>
      <c r="L33" s="42">
        <v>3</v>
      </c>
      <c r="M33" s="15">
        <v>1</v>
      </c>
      <c r="N33" s="71" t="s">
        <v>71</v>
      </c>
    </row>
    <row r="34" spans="1:14" x14ac:dyDescent="0.3">
      <c r="A34" s="126"/>
      <c r="B34" s="14" t="s">
        <v>37</v>
      </c>
      <c r="C34" s="49">
        <v>6</v>
      </c>
      <c r="D34" s="15">
        <v>5</v>
      </c>
      <c r="E34" s="50" t="s">
        <v>106</v>
      </c>
      <c r="F34" s="42">
        <v>1</v>
      </c>
      <c r="G34" s="15">
        <v>0</v>
      </c>
      <c r="H34" s="15" t="s">
        <v>68</v>
      </c>
      <c r="I34" s="16" t="s">
        <v>8</v>
      </c>
      <c r="J34" s="17" t="s">
        <v>8</v>
      </c>
      <c r="K34" s="18" t="s">
        <v>8</v>
      </c>
      <c r="L34" s="45" t="s">
        <v>8</v>
      </c>
      <c r="M34" s="17" t="s">
        <v>8</v>
      </c>
      <c r="N34" s="68" t="s">
        <v>8</v>
      </c>
    </row>
    <row r="35" spans="1:14" s="5" customFormat="1" x14ac:dyDescent="0.3">
      <c r="A35" s="126"/>
      <c r="B35" s="14" t="s">
        <v>61</v>
      </c>
      <c r="C35" s="49">
        <v>6</v>
      </c>
      <c r="D35" s="15">
        <v>4</v>
      </c>
      <c r="E35" s="50" t="s">
        <v>84</v>
      </c>
      <c r="F35" s="42">
        <v>1</v>
      </c>
      <c r="G35" s="15">
        <v>0</v>
      </c>
      <c r="H35" s="15" t="s">
        <v>68</v>
      </c>
      <c r="I35" s="19" t="s">
        <v>8</v>
      </c>
      <c r="J35" s="20" t="s">
        <v>8</v>
      </c>
      <c r="K35" s="21" t="s">
        <v>8</v>
      </c>
      <c r="L35" s="43" t="s">
        <v>8</v>
      </c>
      <c r="M35" s="20" t="s">
        <v>8</v>
      </c>
      <c r="N35" s="69" t="s">
        <v>8</v>
      </c>
    </row>
    <row r="36" spans="1:14" x14ac:dyDescent="0.3">
      <c r="A36" s="126"/>
      <c r="B36" s="14" t="s">
        <v>38</v>
      </c>
      <c r="C36" s="49">
        <v>4</v>
      </c>
      <c r="D36" s="15">
        <v>7</v>
      </c>
      <c r="E36" s="50" t="s">
        <v>107</v>
      </c>
      <c r="F36" s="42">
        <v>1</v>
      </c>
      <c r="G36" s="15">
        <v>0</v>
      </c>
      <c r="H36" s="15" t="s">
        <v>68</v>
      </c>
      <c r="I36" s="19" t="s">
        <v>8</v>
      </c>
      <c r="J36" s="20" t="s">
        <v>8</v>
      </c>
      <c r="K36" s="21" t="s">
        <v>8</v>
      </c>
      <c r="L36" s="43" t="s">
        <v>8</v>
      </c>
      <c r="M36" s="20" t="s">
        <v>8</v>
      </c>
      <c r="N36" s="69" t="s">
        <v>8</v>
      </c>
    </row>
    <row r="37" spans="1:14" x14ac:dyDescent="0.3">
      <c r="A37" s="126"/>
      <c r="B37" s="14" t="s">
        <v>39</v>
      </c>
      <c r="C37" s="49">
        <v>5</v>
      </c>
      <c r="D37" s="15">
        <v>15</v>
      </c>
      <c r="E37" s="85" t="s">
        <v>69</v>
      </c>
      <c r="F37" s="42">
        <v>1</v>
      </c>
      <c r="G37" s="15">
        <v>0</v>
      </c>
      <c r="H37" s="15" t="s">
        <v>68</v>
      </c>
      <c r="I37" s="19" t="s">
        <v>8</v>
      </c>
      <c r="J37" s="20" t="s">
        <v>8</v>
      </c>
      <c r="K37" s="21" t="s">
        <v>8</v>
      </c>
      <c r="L37" s="43" t="s">
        <v>8</v>
      </c>
      <c r="M37" s="20" t="s">
        <v>8</v>
      </c>
      <c r="N37" s="69" t="s">
        <v>8</v>
      </c>
    </row>
    <row r="38" spans="1:14" x14ac:dyDescent="0.3">
      <c r="A38" s="108" t="s">
        <v>77</v>
      </c>
      <c r="B38" s="109"/>
      <c r="C38" s="51">
        <f>SUM(C31:C37)</f>
        <v>37</v>
      </c>
      <c r="D38" s="22">
        <f>SUM(D31:D37)</f>
        <v>53</v>
      </c>
      <c r="E38" s="52" t="s">
        <v>123</v>
      </c>
      <c r="F38" s="44" t="s">
        <v>8</v>
      </c>
      <c r="G38" s="24" t="s">
        <v>8</v>
      </c>
      <c r="H38" s="22" t="s">
        <v>8</v>
      </c>
      <c r="I38" s="23" t="s">
        <v>8</v>
      </c>
      <c r="J38" s="24" t="s">
        <v>8</v>
      </c>
      <c r="K38" s="25" t="s">
        <v>8</v>
      </c>
      <c r="L38" s="44" t="s">
        <v>8</v>
      </c>
      <c r="M38" s="24" t="s">
        <v>8</v>
      </c>
      <c r="N38" s="70" t="s">
        <v>8</v>
      </c>
    </row>
    <row r="39" spans="1:14" x14ac:dyDescent="0.3">
      <c r="A39" s="126" t="s">
        <v>40</v>
      </c>
      <c r="B39" s="14" t="s">
        <v>41</v>
      </c>
      <c r="C39" s="49">
        <v>16</v>
      </c>
      <c r="D39" s="15">
        <v>34</v>
      </c>
      <c r="E39" s="50" t="s">
        <v>101</v>
      </c>
      <c r="F39" s="42">
        <v>3</v>
      </c>
      <c r="G39" s="15">
        <v>1</v>
      </c>
      <c r="H39" s="15" t="s">
        <v>71</v>
      </c>
      <c r="I39" s="19" t="s">
        <v>8</v>
      </c>
      <c r="J39" s="20" t="s">
        <v>8</v>
      </c>
      <c r="K39" s="21" t="s">
        <v>8</v>
      </c>
      <c r="L39" s="43" t="s">
        <v>8</v>
      </c>
      <c r="M39" s="20" t="s">
        <v>8</v>
      </c>
      <c r="N39" s="69" t="s">
        <v>8</v>
      </c>
    </row>
    <row r="40" spans="1:14" s="5" customFormat="1" x14ac:dyDescent="0.3">
      <c r="A40" s="126"/>
      <c r="B40" s="14" t="s">
        <v>42</v>
      </c>
      <c r="C40" s="49">
        <v>5</v>
      </c>
      <c r="D40" s="15">
        <v>4</v>
      </c>
      <c r="E40" s="50" t="s">
        <v>73</v>
      </c>
      <c r="F40" s="42">
        <v>1</v>
      </c>
      <c r="G40" s="15">
        <v>1</v>
      </c>
      <c r="H40" s="15" t="s">
        <v>64</v>
      </c>
      <c r="I40" s="19" t="s">
        <v>8</v>
      </c>
      <c r="J40" s="20" t="s">
        <v>8</v>
      </c>
      <c r="K40" s="21" t="s">
        <v>8</v>
      </c>
      <c r="L40" s="43" t="s">
        <v>8</v>
      </c>
      <c r="M40" s="20" t="s">
        <v>8</v>
      </c>
      <c r="N40" s="69" t="s">
        <v>8</v>
      </c>
    </row>
    <row r="41" spans="1:14" s="5" customFormat="1" x14ac:dyDescent="0.3">
      <c r="A41" s="126"/>
      <c r="B41" s="14" t="s">
        <v>43</v>
      </c>
      <c r="C41" s="49">
        <v>7</v>
      </c>
      <c r="D41" s="15">
        <v>9</v>
      </c>
      <c r="E41" s="50" t="s">
        <v>72</v>
      </c>
      <c r="F41" s="42">
        <v>1</v>
      </c>
      <c r="G41" s="15">
        <v>0</v>
      </c>
      <c r="H41" s="15" t="s">
        <v>68</v>
      </c>
      <c r="I41" s="19" t="s">
        <v>8</v>
      </c>
      <c r="J41" s="20" t="s">
        <v>8</v>
      </c>
      <c r="K41" s="21" t="s">
        <v>8</v>
      </c>
      <c r="L41" s="79">
        <v>3</v>
      </c>
      <c r="M41" s="15">
        <v>0</v>
      </c>
      <c r="N41" s="71" t="s">
        <v>68</v>
      </c>
    </row>
    <row r="42" spans="1:14" s="5" customFormat="1" x14ac:dyDescent="0.3">
      <c r="A42" s="126"/>
      <c r="B42" s="14" t="s">
        <v>44</v>
      </c>
      <c r="C42" s="49">
        <v>6</v>
      </c>
      <c r="D42" s="15">
        <v>15</v>
      </c>
      <c r="E42" s="50" t="s">
        <v>108</v>
      </c>
      <c r="F42" s="42">
        <v>1</v>
      </c>
      <c r="G42" s="15">
        <v>0</v>
      </c>
      <c r="H42" s="15" t="s">
        <v>68</v>
      </c>
      <c r="I42" s="19" t="s">
        <v>8</v>
      </c>
      <c r="J42" s="20" t="s">
        <v>8</v>
      </c>
      <c r="K42" s="21" t="s">
        <v>8</v>
      </c>
      <c r="L42" s="79">
        <v>3</v>
      </c>
      <c r="M42" s="29">
        <v>4</v>
      </c>
      <c r="N42" s="69" t="s">
        <v>131</v>
      </c>
    </row>
    <row r="43" spans="1:14" s="5" customFormat="1" ht="16.5" customHeight="1" x14ac:dyDescent="0.3">
      <c r="A43" s="126"/>
      <c r="B43" s="14" t="s">
        <v>45</v>
      </c>
      <c r="C43" s="49">
        <v>7</v>
      </c>
      <c r="D43" s="15">
        <v>7</v>
      </c>
      <c r="E43" s="50" t="s">
        <v>64</v>
      </c>
      <c r="F43" s="42">
        <v>1</v>
      </c>
      <c r="G43" s="15">
        <v>0</v>
      </c>
      <c r="H43" s="15" t="s">
        <v>68</v>
      </c>
      <c r="I43" s="19" t="s">
        <v>8</v>
      </c>
      <c r="J43" s="20" t="s">
        <v>8</v>
      </c>
      <c r="K43" s="21" t="s">
        <v>8</v>
      </c>
      <c r="L43" s="43" t="s">
        <v>8</v>
      </c>
      <c r="M43" s="20" t="s">
        <v>8</v>
      </c>
      <c r="N43" s="69" t="s">
        <v>8</v>
      </c>
    </row>
    <row r="44" spans="1:14" s="5" customFormat="1" ht="16.5" customHeight="1" x14ac:dyDescent="0.3">
      <c r="A44" s="108" t="s">
        <v>77</v>
      </c>
      <c r="B44" s="109"/>
      <c r="C44" s="51">
        <f>SUM(C39:C43)</f>
        <v>41</v>
      </c>
      <c r="D44" s="22">
        <f>SUM(D39:D43)</f>
        <v>69</v>
      </c>
      <c r="E44" s="52" t="s">
        <v>124</v>
      </c>
      <c r="F44" s="44" t="s">
        <v>8</v>
      </c>
      <c r="G44" s="24" t="s">
        <v>8</v>
      </c>
      <c r="H44" s="22" t="s">
        <v>8</v>
      </c>
      <c r="I44" s="23" t="s">
        <v>8</v>
      </c>
      <c r="J44" s="24" t="s">
        <v>8</v>
      </c>
      <c r="K44" s="25" t="s">
        <v>8</v>
      </c>
      <c r="L44" s="44" t="s">
        <v>8</v>
      </c>
      <c r="M44" s="24" t="s">
        <v>8</v>
      </c>
      <c r="N44" s="70" t="s">
        <v>8</v>
      </c>
    </row>
    <row r="45" spans="1:14" ht="16.5" customHeight="1" x14ac:dyDescent="0.3">
      <c r="A45" s="126" t="s">
        <v>46</v>
      </c>
      <c r="B45" s="39" t="s">
        <v>81</v>
      </c>
      <c r="C45" s="49">
        <v>5</v>
      </c>
      <c r="D45" s="15">
        <v>1</v>
      </c>
      <c r="E45" s="50" t="s">
        <v>70</v>
      </c>
      <c r="F45" s="42">
        <v>1</v>
      </c>
      <c r="G45" s="15">
        <v>0</v>
      </c>
      <c r="H45" s="15" t="s">
        <v>68</v>
      </c>
      <c r="I45" s="19" t="s">
        <v>8</v>
      </c>
      <c r="J45" s="20" t="s">
        <v>8</v>
      </c>
      <c r="K45" s="21" t="s">
        <v>8</v>
      </c>
      <c r="L45" s="43" t="s">
        <v>8</v>
      </c>
      <c r="M45" s="20" t="s">
        <v>8</v>
      </c>
      <c r="N45" s="69" t="s">
        <v>8</v>
      </c>
    </row>
    <row r="46" spans="1:14" ht="16.5" customHeight="1" x14ac:dyDescent="0.3">
      <c r="A46" s="126"/>
      <c r="B46" s="39" t="s">
        <v>82</v>
      </c>
      <c r="C46" s="16" t="s">
        <v>8</v>
      </c>
      <c r="D46" s="17" t="s">
        <v>8</v>
      </c>
      <c r="E46" s="18" t="s">
        <v>8</v>
      </c>
      <c r="F46" s="42">
        <v>1</v>
      </c>
      <c r="G46" s="15">
        <v>1</v>
      </c>
      <c r="H46" s="15" t="s">
        <v>64</v>
      </c>
      <c r="I46" s="19" t="s">
        <v>8</v>
      </c>
      <c r="J46" s="20" t="s">
        <v>8</v>
      </c>
      <c r="K46" s="21" t="s">
        <v>8</v>
      </c>
      <c r="L46" s="43" t="s">
        <v>8</v>
      </c>
      <c r="M46" s="20" t="s">
        <v>8</v>
      </c>
      <c r="N46" s="69" t="s">
        <v>8</v>
      </c>
    </row>
    <row r="47" spans="1:14" x14ac:dyDescent="0.3">
      <c r="A47" s="126"/>
      <c r="B47" s="40" t="s">
        <v>47</v>
      </c>
      <c r="C47" s="49">
        <v>7</v>
      </c>
      <c r="D47" s="15">
        <v>13</v>
      </c>
      <c r="E47" s="50" t="s">
        <v>79</v>
      </c>
      <c r="F47" s="42">
        <v>1</v>
      </c>
      <c r="G47" s="15">
        <v>0</v>
      </c>
      <c r="H47" s="15" t="s">
        <v>68</v>
      </c>
      <c r="I47" s="19" t="s">
        <v>8</v>
      </c>
      <c r="J47" s="20" t="s">
        <v>8</v>
      </c>
      <c r="K47" s="21" t="s">
        <v>8</v>
      </c>
      <c r="L47" s="42">
        <v>3</v>
      </c>
      <c r="M47" s="15">
        <v>2</v>
      </c>
      <c r="N47" s="71" t="s">
        <v>84</v>
      </c>
    </row>
    <row r="48" spans="1:14" x14ac:dyDescent="0.3">
      <c r="A48" s="126"/>
      <c r="B48" s="40" t="s">
        <v>83</v>
      </c>
      <c r="C48" s="49">
        <v>9</v>
      </c>
      <c r="D48" s="15">
        <v>7</v>
      </c>
      <c r="E48" s="50" t="s">
        <v>109</v>
      </c>
      <c r="F48" s="42">
        <v>1</v>
      </c>
      <c r="G48" s="15">
        <v>1</v>
      </c>
      <c r="H48" s="15" t="s">
        <v>64</v>
      </c>
      <c r="I48" s="19" t="s">
        <v>8</v>
      </c>
      <c r="J48" s="20" t="s">
        <v>8</v>
      </c>
      <c r="K48" s="21" t="s">
        <v>8</v>
      </c>
      <c r="L48" s="43" t="s">
        <v>8</v>
      </c>
      <c r="M48" s="20" t="s">
        <v>8</v>
      </c>
      <c r="N48" s="69" t="s">
        <v>8</v>
      </c>
    </row>
    <row r="49" spans="1:14" x14ac:dyDescent="0.3">
      <c r="A49" s="126"/>
      <c r="B49" s="40" t="s">
        <v>48</v>
      </c>
      <c r="C49" s="49">
        <v>2</v>
      </c>
      <c r="D49" s="15">
        <v>7</v>
      </c>
      <c r="E49" s="85" t="s">
        <v>85</v>
      </c>
      <c r="F49" s="42">
        <v>1</v>
      </c>
      <c r="G49" s="15">
        <v>0</v>
      </c>
      <c r="H49" s="15" t="s">
        <v>68</v>
      </c>
      <c r="I49" s="17" t="s">
        <v>8</v>
      </c>
      <c r="J49" s="17" t="s">
        <v>8</v>
      </c>
      <c r="K49" s="18" t="s">
        <v>8</v>
      </c>
      <c r="L49" s="45" t="s">
        <v>8</v>
      </c>
      <c r="M49" s="17" t="s">
        <v>8</v>
      </c>
      <c r="N49" s="68" t="s">
        <v>8</v>
      </c>
    </row>
    <row r="50" spans="1:14" x14ac:dyDescent="0.3">
      <c r="A50" s="110" t="s">
        <v>77</v>
      </c>
      <c r="B50" s="109"/>
      <c r="C50" s="51">
        <f>SUM(C45:C49)</f>
        <v>23</v>
      </c>
      <c r="D50" s="22">
        <f>SUM(D45:D49)</f>
        <v>28</v>
      </c>
      <c r="E50" s="52" t="s">
        <v>90</v>
      </c>
      <c r="F50" s="44" t="s">
        <v>8</v>
      </c>
      <c r="G50" s="24" t="s">
        <v>8</v>
      </c>
      <c r="H50" s="22" t="s">
        <v>8</v>
      </c>
      <c r="I50" s="23" t="s">
        <v>8</v>
      </c>
      <c r="J50" s="24" t="s">
        <v>8</v>
      </c>
      <c r="K50" s="25" t="s">
        <v>8</v>
      </c>
      <c r="L50" s="44" t="s">
        <v>8</v>
      </c>
      <c r="M50" s="24" t="s">
        <v>8</v>
      </c>
      <c r="N50" s="70" t="s">
        <v>8</v>
      </c>
    </row>
    <row r="51" spans="1:14" x14ac:dyDescent="0.3">
      <c r="A51" s="77" t="s">
        <v>49</v>
      </c>
      <c r="B51" s="30" t="s">
        <v>50</v>
      </c>
      <c r="C51" s="16" t="s">
        <v>8</v>
      </c>
      <c r="D51" s="17" t="s">
        <v>8</v>
      </c>
      <c r="E51" s="18" t="s">
        <v>8</v>
      </c>
      <c r="F51" s="42">
        <v>1</v>
      </c>
      <c r="G51" s="15">
        <v>53</v>
      </c>
      <c r="H51" s="6" t="s">
        <v>129</v>
      </c>
      <c r="I51" s="19" t="s">
        <v>8</v>
      </c>
      <c r="J51" s="20" t="s">
        <v>8</v>
      </c>
      <c r="K51" s="21" t="s">
        <v>8</v>
      </c>
      <c r="L51" s="43" t="s">
        <v>8</v>
      </c>
      <c r="M51" s="20" t="s">
        <v>8</v>
      </c>
      <c r="N51" s="69" t="s">
        <v>8</v>
      </c>
    </row>
    <row r="52" spans="1:14" x14ac:dyDescent="0.3">
      <c r="A52" s="78"/>
      <c r="B52" s="31" t="s">
        <v>51</v>
      </c>
      <c r="C52" s="49">
        <v>2</v>
      </c>
      <c r="D52" s="15">
        <v>28</v>
      </c>
      <c r="E52" s="85" t="s">
        <v>110</v>
      </c>
      <c r="F52" s="45" t="s">
        <v>8</v>
      </c>
      <c r="G52" s="4" t="s">
        <v>8</v>
      </c>
      <c r="H52" s="21" t="s">
        <v>8</v>
      </c>
      <c r="I52" s="15">
        <v>3</v>
      </c>
      <c r="J52" s="15">
        <v>9</v>
      </c>
      <c r="K52" s="50" t="s">
        <v>69</v>
      </c>
      <c r="L52" s="43" t="s">
        <v>8</v>
      </c>
      <c r="M52" s="17" t="s">
        <v>8</v>
      </c>
      <c r="N52" s="68" t="s">
        <v>8</v>
      </c>
    </row>
    <row r="53" spans="1:14" x14ac:dyDescent="0.3">
      <c r="A53" s="111" t="s">
        <v>77</v>
      </c>
      <c r="B53" s="112"/>
      <c r="C53" s="51">
        <f>SUM(C51:C52)</f>
        <v>2</v>
      </c>
      <c r="D53" s="22">
        <f>SUM(D51:D52)</f>
        <v>28</v>
      </c>
      <c r="E53" s="52" t="s">
        <v>110</v>
      </c>
      <c r="F53" s="46" t="s">
        <v>8</v>
      </c>
      <c r="G53" s="28" t="s">
        <v>8</v>
      </c>
      <c r="H53" s="25" t="s">
        <v>8</v>
      </c>
      <c r="I53" s="23" t="s">
        <v>8</v>
      </c>
      <c r="J53" s="32" t="s">
        <v>8</v>
      </c>
      <c r="K53" s="33" t="s">
        <v>8</v>
      </c>
      <c r="L53" s="44" t="s">
        <v>8</v>
      </c>
      <c r="M53" s="32" t="s">
        <v>8</v>
      </c>
      <c r="N53" s="73" t="s">
        <v>8</v>
      </c>
    </row>
    <row r="54" spans="1:14" x14ac:dyDescent="0.3">
      <c r="A54" s="115" t="s">
        <v>89</v>
      </c>
      <c r="B54" s="116"/>
      <c r="C54" s="55">
        <f>C12+C22+C29+C38+C44+C50+C53</f>
        <v>250</v>
      </c>
      <c r="D54" s="56">
        <f>D12+D22+D29+D38+D44+D50+D53</f>
        <v>338</v>
      </c>
      <c r="E54" s="57" t="s">
        <v>125</v>
      </c>
      <c r="F54" s="62" t="s">
        <v>8</v>
      </c>
      <c r="G54" s="63" t="s">
        <v>134</v>
      </c>
      <c r="H54" s="64" t="s">
        <v>8</v>
      </c>
      <c r="I54" s="65" t="s">
        <v>137</v>
      </c>
      <c r="J54" s="66">
        <v>9</v>
      </c>
      <c r="K54" s="84" t="s">
        <v>69</v>
      </c>
      <c r="L54" s="80" t="s">
        <v>141</v>
      </c>
      <c r="M54" s="66">
        <v>9</v>
      </c>
      <c r="N54" s="74" t="s">
        <v>143</v>
      </c>
    </row>
    <row r="55" spans="1:14" ht="16.5" customHeight="1" x14ac:dyDescent="0.3">
      <c r="A55" s="123" t="s">
        <v>52</v>
      </c>
      <c r="B55" s="14" t="s">
        <v>53</v>
      </c>
      <c r="C55" s="49">
        <v>2</v>
      </c>
      <c r="D55" s="15">
        <v>32</v>
      </c>
      <c r="E55" s="85" t="s">
        <v>111</v>
      </c>
      <c r="F55" s="42">
        <v>22</v>
      </c>
      <c r="G55" s="15">
        <v>107</v>
      </c>
      <c r="H55" s="6" t="s">
        <v>130</v>
      </c>
      <c r="I55" s="16" t="s">
        <v>8</v>
      </c>
      <c r="J55" s="17" t="s">
        <v>8</v>
      </c>
      <c r="K55" s="18" t="s">
        <v>8</v>
      </c>
      <c r="L55" s="45" t="s">
        <v>8</v>
      </c>
      <c r="M55" s="17" t="s">
        <v>8</v>
      </c>
      <c r="N55" s="68" t="s">
        <v>8</v>
      </c>
    </row>
    <row r="56" spans="1:14" x14ac:dyDescent="0.3">
      <c r="A56" s="104"/>
      <c r="B56" s="14" t="s">
        <v>54</v>
      </c>
      <c r="C56" s="49">
        <v>7</v>
      </c>
      <c r="D56" s="15">
        <v>33</v>
      </c>
      <c r="E56" s="85" t="s">
        <v>112</v>
      </c>
      <c r="F56" s="45" t="s">
        <v>8</v>
      </c>
      <c r="G56" s="17" t="s">
        <v>8</v>
      </c>
      <c r="H56" s="21" t="s">
        <v>8</v>
      </c>
      <c r="I56" s="16" t="s">
        <v>8</v>
      </c>
      <c r="J56" s="17" t="s">
        <v>8</v>
      </c>
      <c r="K56" s="18" t="s">
        <v>8</v>
      </c>
      <c r="L56" s="45" t="s">
        <v>8</v>
      </c>
      <c r="M56" s="17" t="s">
        <v>8</v>
      </c>
      <c r="N56" s="68" t="s">
        <v>8</v>
      </c>
    </row>
    <row r="57" spans="1:14" x14ac:dyDescent="0.3">
      <c r="A57" s="104"/>
      <c r="B57" s="14" t="s">
        <v>95</v>
      </c>
      <c r="C57" s="53">
        <v>6</v>
      </c>
      <c r="D57" s="34">
        <v>31</v>
      </c>
      <c r="E57" s="86" t="s">
        <v>113</v>
      </c>
      <c r="F57" s="47">
        <v>1</v>
      </c>
      <c r="G57" s="34">
        <v>4</v>
      </c>
      <c r="H57" s="7" t="s">
        <v>114</v>
      </c>
      <c r="I57" s="16" t="s">
        <v>8</v>
      </c>
      <c r="J57" s="17" t="s">
        <v>8</v>
      </c>
      <c r="K57" s="18" t="s">
        <v>8</v>
      </c>
      <c r="L57" s="45" t="s">
        <v>8</v>
      </c>
      <c r="M57" s="17" t="s">
        <v>8</v>
      </c>
      <c r="N57" s="68" t="s">
        <v>8</v>
      </c>
    </row>
    <row r="58" spans="1:14" x14ac:dyDescent="0.3">
      <c r="A58" s="127"/>
      <c r="B58" s="14" t="s">
        <v>96</v>
      </c>
      <c r="C58" s="53">
        <v>4</v>
      </c>
      <c r="D58" s="34">
        <v>16</v>
      </c>
      <c r="E58" s="86" t="s">
        <v>114</v>
      </c>
      <c r="F58" s="47">
        <v>1</v>
      </c>
      <c r="G58" s="34">
        <v>1</v>
      </c>
      <c r="H58" s="34" t="s">
        <v>64</v>
      </c>
      <c r="I58" s="16" t="s">
        <v>8</v>
      </c>
      <c r="J58" s="17" t="s">
        <v>8</v>
      </c>
      <c r="K58" s="18" t="s">
        <v>8</v>
      </c>
      <c r="L58" s="45" t="s">
        <v>8</v>
      </c>
      <c r="M58" s="17" t="s">
        <v>8</v>
      </c>
      <c r="N58" s="68" t="s">
        <v>8</v>
      </c>
    </row>
    <row r="59" spans="1:14" x14ac:dyDescent="0.3">
      <c r="A59" s="113" t="s">
        <v>77</v>
      </c>
      <c r="B59" s="114"/>
      <c r="C59" s="51">
        <f>SUM(C55:C58)</f>
        <v>19</v>
      </c>
      <c r="D59" s="22">
        <f>SUM(D55:D58)</f>
        <v>112</v>
      </c>
      <c r="E59" s="52" t="s">
        <v>126</v>
      </c>
      <c r="F59" s="44" t="s">
        <v>8</v>
      </c>
      <c r="G59" s="35" t="s">
        <v>8</v>
      </c>
      <c r="H59" s="22" t="s">
        <v>8</v>
      </c>
      <c r="I59" s="28" t="s">
        <v>8</v>
      </c>
      <c r="J59" s="26" t="s">
        <v>8</v>
      </c>
      <c r="K59" s="27" t="s">
        <v>8</v>
      </c>
      <c r="L59" s="46" t="s">
        <v>8</v>
      </c>
      <c r="M59" s="26" t="s">
        <v>8</v>
      </c>
      <c r="N59" s="72" t="s">
        <v>8</v>
      </c>
    </row>
    <row r="60" spans="1:14" x14ac:dyDescent="0.3">
      <c r="A60" s="103" t="s">
        <v>55</v>
      </c>
      <c r="B60" s="40" t="s">
        <v>56</v>
      </c>
      <c r="C60" s="49">
        <v>12</v>
      </c>
      <c r="D60" s="15">
        <v>41</v>
      </c>
      <c r="E60" s="85" t="s">
        <v>115</v>
      </c>
      <c r="F60" s="42">
        <v>2</v>
      </c>
      <c r="G60" s="15">
        <v>3</v>
      </c>
      <c r="H60" s="15" t="s">
        <v>66</v>
      </c>
      <c r="I60" s="16" t="s">
        <v>8</v>
      </c>
      <c r="J60" s="17" t="s">
        <v>8</v>
      </c>
      <c r="K60" s="18" t="s">
        <v>8</v>
      </c>
      <c r="L60" s="81">
        <v>7</v>
      </c>
      <c r="M60" s="17">
        <v>0</v>
      </c>
      <c r="N60" s="68" t="s">
        <v>68</v>
      </c>
    </row>
    <row r="61" spans="1:14" x14ac:dyDescent="0.3">
      <c r="A61" s="104"/>
      <c r="B61" s="40" t="s">
        <v>57</v>
      </c>
      <c r="C61" s="49">
        <v>1</v>
      </c>
      <c r="D61" s="15">
        <v>6</v>
      </c>
      <c r="E61" s="85" t="s">
        <v>116</v>
      </c>
      <c r="F61" s="42">
        <v>1</v>
      </c>
      <c r="G61" s="15">
        <v>2</v>
      </c>
      <c r="H61" s="15" t="s">
        <v>67</v>
      </c>
      <c r="I61" s="16" t="s">
        <v>8</v>
      </c>
      <c r="J61" s="17" t="s">
        <v>8</v>
      </c>
      <c r="K61" s="18" t="s">
        <v>8</v>
      </c>
      <c r="L61" s="81">
        <v>3</v>
      </c>
      <c r="M61" s="17">
        <v>0</v>
      </c>
      <c r="N61" s="68" t="s">
        <v>68</v>
      </c>
    </row>
    <row r="62" spans="1:14" x14ac:dyDescent="0.3">
      <c r="A62" s="104"/>
      <c r="B62" s="40" t="s">
        <v>86</v>
      </c>
      <c r="C62" s="49">
        <v>13</v>
      </c>
      <c r="D62" s="15">
        <v>28</v>
      </c>
      <c r="E62" s="50" t="s">
        <v>117</v>
      </c>
      <c r="F62" s="42">
        <v>2</v>
      </c>
      <c r="G62" s="15">
        <v>0</v>
      </c>
      <c r="H62" s="15" t="s">
        <v>68</v>
      </c>
      <c r="I62" s="19" t="s">
        <v>8</v>
      </c>
      <c r="J62" s="20" t="s">
        <v>8</v>
      </c>
      <c r="K62" s="21" t="s">
        <v>8</v>
      </c>
      <c r="L62" s="43" t="s">
        <v>8</v>
      </c>
      <c r="M62" s="20" t="s">
        <v>8</v>
      </c>
      <c r="N62" s="69" t="s">
        <v>8</v>
      </c>
    </row>
    <row r="63" spans="1:14" x14ac:dyDescent="0.3">
      <c r="A63" s="104"/>
      <c r="B63" s="40" t="s">
        <v>87</v>
      </c>
      <c r="C63" s="49">
        <v>6</v>
      </c>
      <c r="D63" s="15">
        <v>16</v>
      </c>
      <c r="E63" s="50" t="s">
        <v>118</v>
      </c>
      <c r="F63" s="42">
        <v>1</v>
      </c>
      <c r="G63" s="15">
        <v>0</v>
      </c>
      <c r="H63" s="15" t="s">
        <v>68</v>
      </c>
      <c r="I63" s="16" t="s">
        <v>8</v>
      </c>
      <c r="J63" s="17" t="s">
        <v>8</v>
      </c>
      <c r="K63" s="18" t="s">
        <v>8</v>
      </c>
      <c r="L63" s="45" t="s">
        <v>8</v>
      </c>
      <c r="M63" s="17" t="s">
        <v>8</v>
      </c>
      <c r="N63" s="68" t="s">
        <v>8</v>
      </c>
    </row>
    <row r="64" spans="1:14" x14ac:dyDescent="0.3">
      <c r="A64" s="104"/>
      <c r="B64" s="40" t="s">
        <v>58</v>
      </c>
      <c r="C64" s="49">
        <v>2</v>
      </c>
      <c r="D64" s="15">
        <v>23</v>
      </c>
      <c r="E64" s="85" t="s">
        <v>119</v>
      </c>
      <c r="F64" s="42">
        <v>1</v>
      </c>
      <c r="G64" s="15">
        <v>2</v>
      </c>
      <c r="H64" s="15" t="s">
        <v>67</v>
      </c>
      <c r="I64" s="16" t="s">
        <v>8</v>
      </c>
      <c r="J64" s="17" t="s">
        <v>8</v>
      </c>
      <c r="K64" s="18" t="s">
        <v>8</v>
      </c>
      <c r="L64" s="45" t="s">
        <v>8</v>
      </c>
      <c r="M64" s="17" t="s">
        <v>8</v>
      </c>
      <c r="N64" s="68" t="s">
        <v>8</v>
      </c>
    </row>
    <row r="65" spans="1:14" x14ac:dyDescent="0.3">
      <c r="A65" s="104"/>
      <c r="B65" s="40" t="s">
        <v>59</v>
      </c>
      <c r="C65" s="49">
        <v>6</v>
      </c>
      <c r="D65" s="15">
        <v>13</v>
      </c>
      <c r="E65" s="50" t="s">
        <v>78</v>
      </c>
      <c r="F65" s="42">
        <v>1</v>
      </c>
      <c r="G65" s="15">
        <v>0</v>
      </c>
      <c r="H65" s="15" t="s">
        <v>68</v>
      </c>
      <c r="I65" s="16" t="s">
        <v>8</v>
      </c>
      <c r="J65" s="17" t="s">
        <v>8</v>
      </c>
      <c r="K65" s="18" t="s">
        <v>8</v>
      </c>
      <c r="L65" s="81">
        <v>3</v>
      </c>
      <c r="M65" s="36">
        <v>1</v>
      </c>
      <c r="N65" s="68" t="s">
        <v>133</v>
      </c>
    </row>
    <row r="66" spans="1:14" x14ac:dyDescent="0.3">
      <c r="A66" s="105"/>
      <c r="B66" s="40" t="s">
        <v>60</v>
      </c>
      <c r="C66" s="49">
        <v>10</v>
      </c>
      <c r="D66" s="15">
        <v>16</v>
      </c>
      <c r="E66" s="50" t="s">
        <v>120</v>
      </c>
      <c r="F66" s="42">
        <v>1</v>
      </c>
      <c r="G66" s="15">
        <v>0</v>
      </c>
      <c r="H66" s="15" t="s">
        <v>68</v>
      </c>
      <c r="I66" s="16" t="s">
        <v>8</v>
      </c>
      <c r="J66" s="17" t="s">
        <v>8</v>
      </c>
      <c r="K66" s="18" t="s">
        <v>8</v>
      </c>
      <c r="L66" s="45" t="s">
        <v>8</v>
      </c>
      <c r="M66" s="17" t="s">
        <v>8</v>
      </c>
      <c r="N66" s="68" t="s">
        <v>8</v>
      </c>
    </row>
    <row r="67" spans="1:14" ht="16.5" customHeight="1" x14ac:dyDescent="0.3">
      <c r="A67" s="128" t="s">
        <v>77</v>
      </c>
      <c r="B67" s="129"/>
      <c r="C67" s="38">
        <f>SUM(C60:C66)</f>
        <v>50</v>
      </c>
      <c r="D67" s="38">
        <f>SUM(D60:D66)</f>
        <v>143</v>
      </c>
      <c r="E67" s="54" t="s">
        <v>127</v>
      </c>
      <c r="F67" s="48" t="s">
        <v>8</v>
      </c>
      <c r="G67" s="11" t="s">
        <v>8</v>
      </c>
      <c r="H67" s="22" t="s">
        <v>8</v>
      </c>
      <c r="I67" s="13" t="s">
        <v>8</v>
      </c>
      <c r="J67" s="11" t="s">
        <v>8</v>
      </c>
      <c r="K67" s="12" t="s">
        <v>8</v>
      </c>
      <c r="L67" s="82" t="s">
        <v>8</v>
      </c>
      <c r="M67" s="11" t="s">
        <v>8</v>
      </c>
      <c r="N67" s="75" t="s">
        <v>8</v>
      </c>
    </row>
    <row r="68" spans="1:14" ht="16.5" customHeight="1" x14ac:dyDescent="0.3">
      <c r="A68" s="130" t="s">
        <v>88</v>
      </c>
      <c r="B68" s="131"/>
      <c r="C68" s="55">
        <f>C59+C67</f>
        <v>69</v>
      </c>
      <c r="D68" s="56">
        <f>D59+D67</f>
        <v>255</v>
      </c>
      <c r="E68" s="57" t="s">
        <v>128</v>
      </c>
      <c r="F68" s="58" t="s">
        <v>8</v>
      </c>
      <c r="G68" s="59" t="s">
        <v>135</v>
      </c>
      <c r="H68" s="60" t="s">
        <v>8</v>
      </c>
      <c r="I68" s="61" t="s">
        <v>8</v>
      </c>
      <c r="J68" s="59" t="s">
        <v>8</v>
      </c>
      <c r="K68" s="60" t="s">
        <v>8</v>
      </c>
      <c r="L68" s="83" t="s">
        <v>142</v>
      </c>
      <c r="M68" s="59" t="s">
        <v>132</v>
      </c>
      <c r="N68" s="76" t="s">
        <v>144</v>
      </c>
    </row>
    <row r="69" spans="1:14" ht="17.25" thickBot="1" x14ac:dyDescent="0.35">
      <c r="A69" s="117" t="s">
        <v>62</v>
      </c>
      <c r="B69" s="118"/>
      <c r="C69" s="87">
        <f>C68+C54</f>
        <v>319</v>
      </c>
      <c r="D69" s="88">
        <f>D68+D54</f>
        <v>593</v>
      </c>
      <c r="E69" s="89" t="s">
        <v>140</v>
      </c>
      <c r="F69" s="90" t="s">
        <v>63</v>
      </c>
      <c r="G69" s="91" t="s">
        <v>136</v>
      </c>
      <c r="H69" s="92" t="s">
        <v>139</v>
      </c>
      <c r="I69" s="93">
        <f>SUM(I52:I67)</f>
        <v>3</v>
      </c>
      <c r="J69" s="94">
        <v>9</v>
      </c>
      <c r="K69" s="92" t="s">
        <v>91</v>
      </c>
      <c r="L69" s="95">
        <f>SUM(L15:L68)</f>
        <v>32</v>
      </c>
      <c r="M69" s="97">
        <f>M54+M68</f>
        <v>10</v>
      </c>
      <c r="N69" s="96" t="s">
        <v>138</v>
      </c>
    </row>
    <row r="70" spans="1:14" ht="17.25" thickTop="1" x14ac:dyDescent="0.3"/>
    <row r="80" spans="1:14" ht="16.5" customHeight="1" x14ac:dyDescent="0.3"/>
    <row r="82" ht="16.5" customHeight="1" x14ac:dyDescent="0.3"/>
    <row r="83" ht="16.5" customHeight="1" x14ac:dyDescent="0.3"/>
  </sheetData>
  <mergeCells count="27">
    <mergeCell ref="A69:B69"/>
    <mergeCell ref="A3:A4"/>
    <mergeCell ref="B3:B4"/>
    <mergeCell ref="C3:E3"/>
    <mergeCell ref="F3:H3"/>
    <mergeCell ref="A5:A11"/>
    <mergeCell ref="A13:A21"/>
    <mergeCell ref="A23:A28"/>
    <mergeCell ref="A30:A37"/>
    <mergeCell ref="A39:A43"/>
    <mergeCell ref="A55:A58"/>
    <mergeCell ref="A45:A49"/>
    <mergeCell ref="A67:B67"/>
    <mergeCell ref="A68:B68"/>
    <mergeCell ref="L3:N3"/>
    <mergeCell ref="A1:N1"/>
    <mergeCell ref="A60:A66"/>
    <mergeCell ref="I3:K3"/>
    <mergeCell ref="A12:B12"/>
    <mergeCell ref="A22:B22"/>
    <mergeCell ref="A29:B29"/>
    <mergeCell ref="A38:B38"/>
    <mergeCell ref="A44:B44"/>
    <mergeCell ref="A50:B50"/>
    <mergeCell ref="A53:B53"/>
    <mergeCell ref="A59:B59"/>
    <mergeCell ref="A54:B54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ignoredErrors>
    <ignoredError sqref="H23:H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편입학 모집단위별 지원현황</vt:lpstr>
      <vt:lpstr>'편입학 모집단위별 지원현황'!Print_Area</vt:lpstr>
      <vt:lpstr>'편입학 모집단위별 지원현황'!Print_Titles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강릉원주대학교</dc:creator>
  <cp:lastModifiedBy>Owner</cp:lastModifiedBy>
  <cp:lastPrinted>2021-01-09T04:31:54Z</cp:lastPrinted>
  <dcterms:created xsi:type="dcterms:W3CDTF">2017-01-10T12:28:12Z</dcterms:created>
  <dcterms:modified xsi:type="dcterms:W3CDTF">2021-03-09T00:10:29Z</dcterms:modified>
</cp:coreProperties>
</file>